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16EF6224-BEBD-4C56-88EA-B5C413E902B7}" xr6:coauthVersionLast="34" xr6:coauthVersionMax="34" xr10:uidLastSave="{00000000-0000-0000-0000-000000000000}"/>
  <bookViews>
    <workbookView xWindow="0" yWindow="-15" windowWidth="14385" windowHeight="12825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expenses'!$A$1:$E$15</definedName>
    <definedName name="_xlnm.Print_Area" localSheetId="2">'Gifts and Benefits'!$A$1:$E$14</definedName>
    <definedName name="_xlnm.Print_Area" localSheetId="1">Hospitality!$A$1:$F$24</definedName>
    <definedName name="_xlnm.Print_Area" localSheetId="0">Travel!$A$1:$D$224</definedName>
  </definedNames>
  <calcPr calcId="162913"/>
</workbook>
</file>

<file path=xl/calcChain.xml><?xml version="1.0" encoding="utf-8"?>
<calcChain xmlns="http://schemas.openxmlformats.org/spreadsheetml/2006/main">
  <c r="B210" i="1" l="1"/>
  <c r="B3" i="2" l="1"/>
  <c r="B13" i="3" l="1"/>
  <c r="D14" i="4"/>
  <c r="B23" i="2"/>
  <c r="B4" i="3"/>
  <c r="B3" i="3"/>
  <c r="B2" i="3"/>
  <c r="B4" i="4"/>
  <c r="B3" i="4"/>
  <c r="B2" i="4"/>
  <c r="B4" i="2"/>
  <c r="B2" i="2"/>
  <c r="B222" i="1"/>
  <c r="B14" i="1"/>
  <c r="B223" i="1" l="1"/>
</calcChain>
</file>

<file path=xl/sharedStrings.xml><?xml version="1.0" encoding="utf-8"?>
<sst xmlns="http://schemas.openxmlformats.org/spreadsheetml/2006/main" count="393" uniqueCount="249">
  <si>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</si>
  <si>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</si>
  <si>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</si>
  <si>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</si>
  <si>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</si>
  <si>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</si>
  <si>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</si>
  <si>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</si>
  <si>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</si>
  <si>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</si>
  <si>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</si>
  <si>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</si>
  <si>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</si>
  <si>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</si>
  <si>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</si>
  <si>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</si>
  <si>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</si>
  <si>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</si>
  <si>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</si>
  <si>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</si>
  <si>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</si>
  <si>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</si>
  <si>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</si>
  <si>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</si>
  <si>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</si>
  <si>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</si>
  <si>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Cost ($)
(exc GST / inc GST)***</t>
  </si>
  <si>
    <t>Offered by 
(who made the offer?)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</si>
  <si>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</si>
  <si>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</si>
  <si>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</si>
  <si>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</si>
  <si>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</si>
  <si>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</si>
  <si>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</si>
  <si>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New Zealand Walking Access Commission</t>
  </si>
  <si>
    <t>Eric Pyle</t>
  </si>
  <si>
    <t xml:space="preserve">1 July 2017 to 30 June 2018 </t>
  </si>
  <si>
    <t>No international travel expenses incurred</t>
  </si>
  <si>
    <t>No items to disclose</t>
  </si>
  <si>
    <t>Mobile phone</t>
  </si>
  <si>
    <t>N/A</t>
  </si>
  <si>
    <t>Return flights</t>
  </si>
  <si>
    <t>Taxi</t>
  </si>
  <si>
    <t>Rental car (2 days)</t>
  </si>
  <si>
    <t>12/7/2017-14/7/2017</t>
  </si>
  <si>
    <t>25/9/2017-27/9/2017</t>
  </si>
  <si>
    <t>14/9/2017-15/9/2017</t>
  </si>
  <si>
    <t>7/11/2017-10/11/2017</t>
  </si>
  <si>
    <t>19/11/2017-22/11/2017</t>
  </si>
  <si>
    <t>28/11/2017</t>
  </si>
  <si>
    <t>30/1/2018-2/2/2018</t>
  </si>
  <si>
    <t>1/3/2018-2/3/2018</t>
  </si>
  <si>
    <t>15/3/2018</t>
  </si>
  <si>
    <t>19/3/2018-20/3/2018</t>
  </si>
  <si>
    <t>20/4/2018</t>
  </si>
  <si>
    <t>8/5/2018-11/5/2018</t>
  </si>
  <si>
    <t>17/5/2018-18/5/2018</t>
  </si>
  <si>
    <t>31/8/2017</t>
  </si>
  <si>
    <t>Wgtn-Karori, Robin McNeill's investiture function</t>
  </si>
  <si>
    <t>taxi</t>
  </si>
  <si>
    <t>30/11/2017</t>
  </si>
  <si>
    <t>29/11/2017</t>
  </si>
  <si>
    <t>Rental car (1 day)</t>
  </si>
  <si>
    <t>25-27/9/2017</t>
  </si>
  <si>
    <t>EY Darden Master Class-Entrepreneurship: Creating, leading, transforming</t>
  </si>
  <si>
    <t>Auckland</t>
  </si>
  <si>
    <t>Accommodation, Auckland (2 nights)</t>
  </si>
  <si>
    <t>Rental car (3 days)</t>
  </si>
  <si>
    <t>Rental car (Auckland, 1 day)</t>
  </si>
  <si>
    <t>19/2/2018-24/2/2018</t>
  </si>
  <si>
    <t>Accommodation (1 night)</t>
  </si>
  <si>
    <t>Accommodation (3 nights)</t>
  </si>
  <si>
    <t>Accommodation (Auckland, 1 night)</t>
  </si>
  <si>
    <t>Accommodation (Northland, 3 nights)</t>
  </si>
  <si>
    <t>Rental car (Northland, 4 days)</t>
  </si>
  <si>
    <t>21/5/2018-22/5/2018</t>
  </si>
  <si>
    <t>Accommodation (New Plymouth 2 nights)</t>
  </si>
  <si>
    <t>11/6/2018-12/6/2018</t>
  </si>
  <si>
    <t>Please note: Hospitality provided during travel has been recorded with the relevant trip in the travel tab</t>
  </si>
  <si>
    <t>1/07/17-30/06/18</t>
  </si>
  <si>
    <t>coffee (x1)</t>
  </si>
  <si>
    <t>Accommodation (Taupo, 1 night)</t>
  </si>
  <si>
    <t>Rental car (Rotorua/Taupo, 1 day)</t>
  </si>
  <si>
    <t>Accommodation (Auckland, 1 night, incl dinner and breakfast)</t>
  </si>
  <si>
    <t>Parking</t>
  </si>
  <si>
    <t>26/7/2017</t>
  </si>
  <si>
    <t>Relationship building</t>
  </si>
  <si>
    <t>Dinner (x30)</t>
  </si>
  <si>
    <t>NZWAC Board dinner with staff and representatives from Te Urawera Board</t>
  </si>
  <si>
    <t>Dinner (x2)</t>
  </si>
  <si>
    <t>Dinner meeting with Te Araroa Trail Trust Chair.</t>
  </si>
  <si>
    <t>Course registration cost</t>
  </si>
  <si>
    <t>Wellington Airport parking (1 day)</t>
  </si>
  <si>
    <t>Wellington Airport parking (2 days)</t>
  </si>
  <si>
    <t>Accommodation (1 night, incl breakfast and dinner)</t>
  </si>
  <si>
    <t>Rental car hire to drive to Taupo for return flight to Wellington (flight out of Rotorua cancelled)</t>
  </si>
  <si>
    <t>meals (x3)</t>
  </si>
  <si>
    <t xml:space="preserve">NZWAC Board dinner with staff </t>
  </si>
  <si>
    <t xml:space="preserve">NZ Recreation Association </t>
  </si>
  <si>
    <t>Wellington</t>
  </si>
  <si>
    <t>meal (x1)</t>
  </si>
  <si>
    <t>EY Darden leadership course, Auckland</t>
  </si>
  <si>
    <t>Matakana/Rodney Trails  project meetings, Matakana and Auckland</t>
  </si>
  <si>
    <t>Accommodation (2 nights)</t>
  </si>
  <si>
    <t>26/10/2017-28/10/2017</t>
  </si>
  <si>
    <t>Lincoln University Design Lab, Aspinall Scholarship, Banks Peninsula Trails Trust meetings, Christchurch</t>
  </si>
  <si>
    <t xml:space="preserve">Coffee (x3) with Regional Field Advisor and Kaumatua </t>
  </si>
  <si>
    <t>Lunch (x3) with Lincoln University Design Lab</t>
  </si>
  <si>
    <t>NZ Recreation Association conference and meetings with Ngati Tama, New Plymouth</t>
  </si>
  <si>
    <t>8-11/11/2017</t>
  </si>
  <si>
    <t>Lunch (3) with Sport Taranaki</t>
  </si>
  <si>
    <t xml:space="preserve">Coffee (x2) with Rod Donald Trust </t>
  </si>
  <si>
    <t xml:space="preserve">Lunch (x2)  with Auckland Council </t>
  </si>
  <si>
    <t xml:space="preserve">Lunch (x2) with Te Araroa trail </t>
  </si>
  <si>
    <t xml:space="preserve">Coffee (x2) with Auckland University </t>
  </si>
  <si>
    <t xml:space="preserve">Breakfast (x2) with Walk Auckland </t>
  </si>
  <si>
    <t>Matakana/Rodney Trails meetings, matakana; Trail Leaders Forum and NZWAC Board meeting, Auckland</t>
  </si>
  <si>
    <t>Coffee (x12) Board, staff and Matakana Trails Trust</t>
  </si>
  <si>
    <t>Dinner (x12) Board, staff and Matakana Trails Trust</t>
  </si>
  <si>
    <t>Lunch (x12) Board, staff and Matakana Trails Trust</t>
  </si>
  <si>
    <t>Breakfast (x9) Board and staff</t>
  </si>
  <si>
    <t>Breakfast (x15) Board, staff and Matakana Trails Trust</t>
  </si>
  <si>
    <t>Dinner (x9) NZWAC Board dinner</t>
  </si>
  <si>
    <t>Karori to Wellington station following R McNeill investiture</t>
  </si>
  <si>
    <t xml:space="preserve">City to station following NZWAC Board dinner </t>
  </si>
  <si>
    <t>City to station following RFA dinner</t>
  </si>
  <si>
    <t>Wellington airport to Regional Field Advisors(RFA) dinner</t>
  </si>
  <si>
    <t>City to Kilbirnie for meeting with Sport Wellington</t>
  </si>
  <si>
    <t>City to Thorndon for Ministry of Health meeting</t>
  </si>
  <si>
    <t>Lunch (x6) with Sport Taranaki, Stratford District Council, New Plymouth District Council and South Taranaki District Council.</t>
  </si>
  <si>
    <t>Meetings with Auckland Council, Auckland</t>
  </si>
  <si>
    <t>Accommoation (1 night, Matakana)</t>
  </si>
  <si>
    <t>Accommodation (1 night, Auckland incl dinner and breakfast)</t>
  </si>
  <si>
    <t>Coffee (x2) with Auckland Council</t>
  </si>
  <si>
    <t>Lunch (x4) with NZWAC Board member, Matakana Trails Trust and local council</t>
  </si>
  <si>
    <t>Dinner (x2) with NZWAC Board member</t>
  </si>
  <si>
    <t>5/12/2017-8/12/2017</t>
  </si>
  <si>
    <t>Wellington Airport parking (2.5 days)</t>
  </si>
  <si>
    <t>Accommodation (1 night, Auckland)</t>
  </si>
  <si>
    <t>Parking, Auckland</t>
  </si>
  <si>
    <t>Parking (Kapiti airport 1 day)</t>
  </si>
  <si>
    <t>coffee (x3) with Hynds Pipes</t>
  </si>
  <si>
    <t>coffee (x3) with Te Kawerau a maki</t>
  </si>
  <si>
    <t>lunch (x3) with Te Kawerau a maki</t>
  </si>
  <si>
    <t>Meetings with Iwi, and Auckland Council, Auckland</t>
  </si>
  <si>
    <t>Meetings with Department of Conservation and Auckland Council</t>
  </si>
  <si>
    <t>Taranaki trails strategy meetings with Sport Taranaki and local councils, New Plymouth</t>
  </si>
  <si>
    <t>Travel Tauranga to Wellington for meeting with Minister (CE returned from annual leave)</t>
  </si>
  <si>
    <t>Parking (Tauranga airport 1 day)</t>
  </si>
  <si>
    <t>Dinner (x5) with Sport Taranaki, Lincoln University Design Lab and NZWAC staff.</t>
  </si>
  <si>
    <t>Lunch (x5) with Sport Taranaki, Lincoln University Design Lab and NZWAC staff.</t>
  </si>
  <si>
    <t>Coffee (x5) with Sport Taranaki, Lincoln University Design Lab and NZWAC staff.</t>
  </si>
  <si>
    <t>Breakfast (x5) with Sport Taranaki, Lincoln University Design Lab and NZWAC staff.</t>
  </si>
  <si>
    <t>Maps for trails strategy meetings</t>
  </si>
  <si>
    <t>Rental car plus petrol(3 days)</t>
  </si>
  <si>
    <t>Lunch (x6) with Sport Taranaki, Cycling group, Lincoln University Design Lab and NZWAC staff.</t>
  </si>
  <si>
    <t>Parking, New Plymouth</t>
  </si>
  <si>
    <t>parking (Auckland)</t>
  </si>
  <si>
    <t>Meetings, Auckland and Matakana;NZWAC Board meeting, Kerikeri; Whangarei attendance at Northland Mayoral Forum</t>
  </si>
  <si>
    <t>Accommodation (Matakana, 1 night)</t>
  </si>
  <si>
    <t xml:space="preserve">Lunch (x4) with NZWAC Board </t>
  </si>
  <si>
    <t>Lunch (x2) with Auckland Council</t>
  </si>
  <si>
    <t>Breakfast (x6) with NZWAC Board and Regional Field Advisor, Northland</t>
  </si>
  <si>
    <t>Dinner (x10) NZWAC Board dinner with staff and Walking Access award winner</t>
  </si>
  <si>
    <t>Dinner (x4) with NZWAC Board members</t>
  </si>
  <si>
    <t>Breakfast (x2) with Matakana Trails Trust</t>
  </si>
  <si>
    <t>Breakfast (x9) with NZWAC Board, staff and Regional Field Advisor, Northland</t>
  </si>
  <si>
    <t>Refreshments for field trip</t>
  </si>
  <si>
    <t>Breakfast (x6) NZWAC Board members and staff</t>
  </si>
  <si>
    <t>Lunch (x6) NZWAC Board members and staff</t>
  </si>
  <si>
    <t>Coffee (x1)</t>
  </si>
  <si>
    <t>Meetings with Hawkes Bay District Council and Regional Field Advisor, Napier</t>
  </si>
  <si>
    <t>Taranaki trails strategy meetings with Sport Taranaki, DoC and councils, New Plymouth</t>
  </si>
  <si>
    <t>Taranaki trails strategy site visits, meetings with Sport Taranaki, DoC and councils, New Plymouth</t>
  </si>
  <si>
    <t>Lunch (x2) with Lincoln University Design Lab</t>
  </si>
  <si>
    <t>Breakfats meeting with Lumin</t>
  </si>
  <si>
    <t>Breakfast (x2)</t>
  </si>
  <si>
    <t>Strategic development</t>
  </si>
  <si>
    <t>Dinner (x9)</t>
  </si>
  <si>
    <t>Dinner (x10)</t>
  </si>
  <si>
    <t xml:space="preserve">Board </t>
  </si>
  <si>
    <t>Coffee (x5) with Nelson Regional Economic Development Agency</t>
  </si>
  <si>
    <t>Meeting with Sport Taranaki</t>
  </si>
  <si>
    <t>Lunch (x3)</t>
  </si>
  <si>
    <t>Taranaki Trails and Auckland trails strategy meetings, New Plymouth and Auckland</t>
  </si>
  <si>
    <t>Rental car (2 days, New Plymouth)</t>
  </si>
  <si>
    <t>Breakfast (x6) with Sport Taranaki, Lincoln University Design Lab and NZWAC staff, New Plymouth</t>
  </si>
  <si>
    <t>Breakfast (x5) withLincoln University Design Lab and NZWAC staff, New Plymouth</t>
  </si>
  <si>
    <t>Lunch (x8) with Sport Taranaki, Lincoln University Design Lab, New Plymouth District Council and NZWAC staff, Hawera</t>
  </si>
  <si>
    <t>Coffee (x8) with Sport Taranaki, Lincoln University Design Lab, South Taranaki District Council and NZWAC staff, Hawera</t>
  </si>
  <si>
    <t>Coffee (x4) NZWAC staff and Lincoln University staff.</t>
  </si>
  <si>
    <t>Coffee (x3) with Otara Lakes Trust</t>
  </si>
  <si>
    <t>meal (x3) with NZWAC staff</t>
  </si>
  <si>
    <t>meal (x2) with NZWAC staff</t>
  </si>
  <si>
    <t>Breakfast (x4) with Sport Taranaki and First Gas</t>
  </si>
  <si>
    <t xml:space="preserve">meals (x2) </t>
  </si>
  <si>
    <t>Federated Farmers Conference, Cromwell, Queenstown flights (travelled via ChCh)</t>
  </si>
  <si>
    <t>Accommodation, Christchurch(1 night)</t>
  </si>
  <si>
    <t>Wellington station to Forest and Bird meeting</t>
  </si>
  <si>
    <t>Meeting with Lincoln University Design Lab</t>
  </si>
  <si>
    <t>Lunch (x4)</t>
  </si>
  <si>
    <t>Auckland Trails workshop, held at Matakana</t>
  </si>
  <si>
    <t>Auckland trails Group Workshop</t>
  </si>
  <si>
    <t>Venue hire and catering</t>
  </si>
  <si>
    <t>Trails group development</t>
  </si>
  <si>
    <t>Matakana</t>
  </si>
  <si>
    <t>Presenting at Lincoln University workshop, Christchurch</t>
  </si>
  <si>
    <t>24/6/2018-25/6/2018</t>
  </si>
  <si>
    <t>Accommodation, Auckland (1 night)</t>
  </si>
  <si>
    <t>Accommodation, Whangarei (1 night)</t>
  </si>
  <si>
    <t xml:space="preserve"> Taranaki Iwi leaders forum, presentation of Taranaki trails strategy, New Plymouth</t>
  </si>
  <si>
    <t>Presenting at Local Government NZ conference, Nelson</t>
  </si>
  <si>
    <t>Breakfast (x5) with Sport Taranaki and NZWAC Board member and Kaumatua</t>
  </si>
  <si>
    <t>Coffee (x6)  with Sport Taranaki and NZWAC Board member and Kaumatua</t>
  </si>
  <si>
    <t>Parking Wellington airport (1 day)</t>
  </si>
  <si>
    <t>Coffee (x4) with NZWAC staff</t>
  </si>
  <si>
    <t>Registration</t>
  </si>
  <si>
    <t>$29.73 per month</t>
  </si>
  <si>
    <t>Flights Taupo-Wellington return(x2); Flights Rotorua-Wellington return(x1)</t>
  </si>
  <si>
    <t>Representatives (x3) from Tu Whare Toa to speak at Outdoors Forum</t>
  </si>
  <si>
    <t>22/3/2018</t>
  </si>
  <si>
    <t>31/5/2018</t>
  </si>
  <si>
    <t>22/5/2018</t>
  </si>
  <si>
    <t>Koha</t>
  </si>
  <si>
    <t>Koha for Kaumatua to open Auckland Trails Workshop</t>
  </si>
  <si>
    <t>Koha for Ngati Manuhiri staff member attendance as a  panel member at Auckland Trails Group Workshop</t>
  </si>
  <si>
    <t>Coffee (x2) with Institute of Environmental Science</t>
  </si>
  <si>
    <t>Lunch (x3) with BikeNZ and Regional Field Advisor</t>
  </si>
  <si>
    <t>Tourism Industry Aotearoa (TIANZ)</t>
  </si>
  <si>
    <t>Trail leaders forum, Auckland venue and catering (x30)</t>
  </si>
  <si>
    <t>Walking Access award event, Kerikeri. Venue and catering (x40)</t>
  </si>
  <si>
    <t xml:space="preserve">Meetings in Rotorua and Taupo with  Tuwharetoa  then to Auckland to meet with Auckland Council and Walk Auckland </t>
  </si>
  <si>
    <t>Breakfast (x5) re Tarawera Crossing possibilities</t>
  </si>
  <si>
    <t xml:space="preserve">Te Urewera Kawa and meetings associated with proposed Tarawera trail, Rotorua </t>
  </si>
  <si>
    <t>2/112017</t>
  </si>
  <si>
    <t xml:space="preserve">Breakfast (x2) with Ngati Manuhiri </t>
  </si>
  <si>
    <t>Attendance at Northland Forward workshop,Whangarei; Auckland trails meetings,Auckland</t>
  </si>
  <si>
    <t xml:space="preserve">Dinner (x5) with Plant and Food Research re Kauri dieback </t>
  </si>
  <si>
    <t>Cost ($)
(inc GST)</t>
  </si>
  <si>
    <t>Cost (NZ$)
( inc GST)</t>
  </si>
  <si>
    <t>Purpose of trip (eg attending XYZ conference for 3 days)</t>
  </si>
  <si>
    <t xml:space="preserve">Purpose (eg visiting district office for two days...) </t>
  </si>
  <si>
    <t>International Travel (including  travel within NZ at beginning and end of overseas trip)</t>
  </si>
  <si>
    <t>Description  (e.g. event tickets,  etc)</t>
  </si>
  <si>
    <t>Gifts and Benefits over $50 annual value</t>
  </si>
  <si>
    <t>Estimated value (NZ$)
(exc GST / inc GST)</t>
  </si>
  <si>
    <t xml:space="preserve">Nature </t>
  </si>
  <si>
    <t xml:space="preserve">Comment / explanation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</si>
</sst>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m/yy;@"/>
  </numFmts>
  <fonts count="2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2" fillId="0" borderId="9" xfId="0" applyFont="1" applyBorder="1" applyAlignment="1">
      <alignment vertical="top"/>
    </xf>
    <xf numFmtId="0" fontId="12" fillId="0" borderId="9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4" fontId="0" fillId="9" borderId="9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left" vertical="top" wrapText="1"/>
    </xf>
    <xf numFmtId="14" fontId="0" fillId="0" borderId="9" xfId="0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9" borderId="9" xfId="0" applyFont="1" applyFill="1" applyBorder="1" applyAlignment="1">
      <alignment horizontal="left" vertical="top" wrapText="1"/>
    </xf>
    <xf numFmtId="0" fontId="18" fillId="9" borderId="0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14" fontId="0" fillId="0" borderId="9" xfId="0" applyNumberForma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16" fontId="1" fillId="0" borderId="9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9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9" borderId="1" xfId="0" applyFont="1" applyFill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 wrapText="1"/>
    </xf>
    <xf numFmtId="14" fontId="6" fillId="0" borderId="10" xfId="0" applyNumberFormat="1" applyFont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5"/>
  <sheetViews>
    <sheetView tabSelected="1" zoomScaleNormal="100" workbookViewId="0">
      <selection activeCell="G15" sqref="G15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27.5703125" style="80" customWidth="1"/>
    <col min="4" max="4" width="36.85546875" style="1" customWidth="1"/>
    <col min="5" max="16384" width="9.140625" style="1"/>
  </cols>
  <sheetData>
    <row r="1" spans="1:4" ht="36" customHeight="1" x14ac:dyDescent="0.2">
      <c r="A1" s="134" t="s">
        <v>24</v>
      </c>
      <c r="B1" s="134"/>
      <c r="C1" s="134"/>
      <c r="D1" s="134"/>
    </row>
    <row r="2" spans="1:4" ht="36" customHeight="1" x14ac:dyDescent="0.2">
      <c r="A2" s="46" t="s">
        <v>8</v>
      </c>
      <c r="B2" s="137" t="s">
        <v>35</v>
      </c>
      <c r="C2" s="137"/>
      <c r="D2" s="137"/>
    </row>
    <row r="3" spans="1:4" ht="36" customHeight="1" x14ac:dyDescent="0.2">
      <c r="A3" s="46" t="s">
        <v>9</v>
      </c>
      <c r="B3" s="138" t="s">
        <v>36</v>
      </c>
      <c r="C3" s="138"/>
      <c r="D3" s="138"/>
    </row>
    <row r="4" spans="1:4" ht="36" customHeight="1" x14ac:dyDescent="0.2">
      <c r="A4" s="46" t="s">
        <v>3</v>
      </c>
      <c r="B4" s="138" t="s">
        <v>37</v>
      </c>
      <c r="C4" s="138"/>
      <c r="D4" s="138"/>
    </row>
    <row r="5" spans="1:4" s="3" customFormat="1" ht="36" customHeight="1" x14ac:dyDescent="0.2">
      <c r="A5" s="139" t="s">
        <v>10</v>
      </c>
      <c r="B5" s="140"/>
      <c r="C5" s="140"/>
      <c r="D5" s="140"/>
    </row>
    <row r="6" spans="1:4" s="3" customFormat="1" ht="35.25" customHeight="1" x14ac:dyDescent="0.2">
      <c r="A6" s="141" t="s">
        <v>31</v>
      </c>
      <c r="B6" s="142"/>
      <c r="C6" s="142"/>
      <c r="D6" s="142"/>
    </row>
    <row r="7" spans="1:4" s="4" customFormat="1" ht="19.5" customHeight="1" x14ac:dyDescent="0.2">
      <c r="A7" s="135" t="s">
        <v>243</v>
      </c>
      <c r="B7" s="136"/>
      <c r="C7" s="136"/>
      <c r="D7" s="136"/>
    </row>
    <row r="8" spans="1:4" s="40" customFormat="1" ht="25.5" x14ac:dyDescent="0.2">
      <c r="A8" s="38" t="s">
        <v>25</v>
      </c>
      <c r="B8" s="39" t="s">
        <v>240</v>
      </c>
      <c r="C8" s="75" t="s">
        <v>241</v>
      </c>
      <c r="D8" s="39" t="s">
        <v>18</v>
      </c>
    </row>
    <row r="9" spans="1:4" x14ac:dyDescent="0.2">
      <c r="A9" s="11"/>
      <c r="B9" s="55"/>
      <c r="C9" s="76"/>
      <c r="D9" s="55"/>
    </row>
    <row r="10" spans="1:4" ht="12.75" customHeight="1" x14ac:dyDescent="0.2">
      <c r="A10" s="73" t="s">
        <v>38</v>
      </c>
      <c r="B10" s="68"/>
      <c r="C10" s="76"/>
      <c r="D10" s="55"/>
    </row>
    <row r="11" spans="1:4" x14ac:dyDescent="0.2">
      <c r="A11" s="11"/>
      <c r="B11" s="55"/>
      <c r="C11" s="76"/>
      <c r="D11" s="55"/>
    </row>
    <row r="12" spans="1:4" x14ac:dyDescent="0.2">
      <c r="A12" s="11"/>
      <c r="B12" s="55"/>
      <c r="C12" s="76"/>
      <c r="D12" s="55"/>
    </row>
    <row r="13" spans="1:4" hidden="1" x14ac:dyDescent="0.2">
      <c r="A13" s="11"/>
      <c r="B13" s="55"/>
      <c r="C13" s="76"/>
      <c r="D13" s="55"/>
    </row>
    <row r="14" spans="1:4" ht="19.5" customHeight="1" x14ac:dyDescent="0.2">
      <c r="A14" s="54" t="s">
        <v>4</v>
      </c>
      <c r="B14" s="58">
        <f>SUM(B9:B13)</f>
        <v>0</v>
      </c>
      <c r="C14" s="76"/>
      <c r="D14" s="55"/>
    </row>
    <row r="15" spans="1:4" s="4" customFormat="1" ht="19.5" customHeight="1" x14ac:dyDescent="0.2">
      <c r="A15" s="143" t="s">
        <v>16</v>
      </c>
      <c r="B15" s="144"/>
      <c r="C15" s="144"/>
      <c r="D15" s="6"/>
    </row>
    <row r="16" spans="1:4" s="40" customFormat="1" ht="37.5" customHeight="1" x14ac:dyDescent="0.2">
      <c r="A16" s="38" t="s">
        <v>25</v>
      </c>
      <c r="B16" s="39" t="s">
        <v>239</v>
      </c>
      <c r="C16" s="75" t="s">
        <v>242</v>
      </c>
      <c r="D16" s="39" t="s">
        <v>17</v>
      </c>
    </row>
    <row r="17" spans="1:4" s="40" customFormat="1" ht="68.25" customHeight="1" x14ac:dyDescent="0.2">
      <c r="A17" s="110" t="s">
        <v>45</v>
      </c>
      <c r="B17" s="111">
        <v>641.5</v>
      </c>
      <c r="C17" s="77" t="s">
        <v>232</v>
      </c>
      <c r="D17" s="112" t="s">
        <v>42</v>
      </c>
    </row>
    <row r="18" spans="1:4" s="40" customFormat="1" ht="24.95" customHeight="1" x14ac:dyDescent="0.2">
      <c r="A18" s="113"/>
      <c r="B18" s="111">
        <v>150</v>
      </c>
      <c r="C18" s="77"/>
      <c r="D18" s="112" t="s">
        <v>82</v>
      </c>
    </row>
    <row r="19" spans="1:4" s="84" customFormat="1" ht="24.95" customHeight="1" x14ac:dyDescent="0.2">
      <c r="A19" s="113"/>
      <c r="B19" s="111">
        <v>226.35</v>
      </c>
      <c r="C19" s="77"/>
      <c r="D19" s="112" t="s">
        <v>84</v>
      </c>
    </row>
    <row r="20" spans="1:4" s="40" customFormat="1" ht="24.95" customHeight="1" x14ac:dyDescent="0.2">
      <c r="A20" s="113"/>
      <c r="B20" s="111">
        <v>47.3</v>
      </c>
      <c r="C20" s="77"/>
      <c r="D20" s="112" t="s">
        <v>43</v>
      </c>
    </row>
    <row r="21" spans="1:4" s="40" customFormat="1" ht="24.95" customHeight="1" x14ac:dyDescent="0.2">
      <c r="A21" s="113"/>
      <c r="B21" s="111">
        <v>77.099999999999994</v>
      </c>
      <c r="C21" s="77"/>
      <c r="D21" s="112" t="s">
        <v>43</v>
      </c>
    </row>
    <row r="22" spans="1:4" s="84" customFormat="1" ht="24.95" customHeight="1" x14ac:dyDescent="0.2">
      <c r="A22" s="113"/>
      <c r="B22" s="111">
        <v>18.3</v>
      </c>
      <c r="C22" s="77"/>
      <c r="D22" s="112" t="s">
        <v>43</v>
      </c>
    </row>
    <row r="23" spans="1:4" s="84" customFormat="1" ht="24.95" customHeight="1" x14ac:dyDescent="0.2">
      <c r="A23" s="113"/>
      <c r="B23" s="111">
        <v>16.100000000000001</v>
      </c>
      <c r="C23" s="77"/>
      <c r="D23" s="112" t="s">
        <v>43</v>
      </c>
    </row>
    <row r="24" spans="1:4" s="84" customFormat="1" ht="24.95" customHeight="1" x14ac:dyDescent="0.2">
      <c r="A24" s="113"/>
      <c r="B24" s="111">
        <v>20</v>
      </c>
      <c r="C24" s="77"/>
      <c r="D24" s="112" t="s">
        <v>43</v>
      </c>
    </row>
    <row r="25" spans="1:4" s="84" customFormat="1" ht="24.95" customHeight="1" x14ac:dyDescent="0.2">
      <c r="A25" s="113"/>
      <c r="B25" s="111">
        <v>59.1</v>
      </c>
      <c r="C25" s="77"/>
      <c r="D25" s="112" t="s">
        <v>43</v>
      </c>
    </row>
    <row r="26" spans="1:4" s="84" customFormat="1" ht="24.95" customHeight="1" x14ac:dyDescent="0.2">
      <c r="A26" s="113"/>
      <c r="B26" s="111">
        <v>36.9</v>
      </c>
      <c r="C26" s="77"/>
      <c r="D26" s="112" t="s">
        <v>43</v>
      </c>
    </row>
    <row r="27" spans="1:4" s="40" customFormat="1" ht="24.95" customHeight="1" x14ac:dyDescent="0.2">
      <c r="A27" s="113"/>
      <c r="B27" s="111">
        <v>9.1999999999999993</v>
      </c>
      <c r="C27" s="77"/>
      <c r="D27" s="100" t="s">
        <v>81</v>
      </c>
    </row>
    <row r="28" spans="1:4" s="84" customFormat="1" ht="24.95" customHeight="1" x14ac:dyDescent="0.2">
      <c r="A28" s="113"/>
      <c r="B28" s="111">
        <v>9</v>
      </c>
      <c r="C28" s="77"/>
      <c r="D28" s="100" t="s">
        <v>115</v>
      </c>
    </row>
    <row r="29" spans="1:4" s="40" customFormat="1" ht="24.95" customHeight="1" x14ac:dyDescent="0.2">
      <c r="A29" s="113"/>
      <c r="B29" s="111">
        <v>118.7</v>
      </c>
      <c r="C29" s="77"/>
      <c r="D29" s="112" t="s">
        <v>233</v>
      </c>
    </row>
    <row r="30" spans="1:4" s="40" customFormat="1" ht="24.95" customHeight="1" x14ac:dyDescent="0.2">
      <c r="A30" s="113"/>
      <c r="B30" s="111">
        <v>18.7</v>
      </c>
      <c r="C30" s="77"/>
      <c r="D30" s="112" t="s">
        <v>107</v>
      </c>
    </row>
    <row r="31" spans="1:4" s="40" customFormat="1" ht="24.95" customHeight="1" x14ac:dyDescent="0.2">
      <c r="A31" s="113"/>
      <c r="B31" s="111">
        <v>53.5</v>
      </c>
      <c r="C31" s="77"/>
      <c r="D31" s="112" t="s">
        <v>116</v>
      </c>
    </row>
    <row r="32" spans="1:4" s="84" customFormat="1" ht="24.95" customHeight="1" x14ac:dyDescent="0.2">
      <c r="A32" s="113"/>
      <c r="B32" s="111">
        <v>22</v>
      </c>
      <c r="C32" s="77"/>
      <c r="D32" s="112" t="s">
        <v>85</v>
      </c>
    </row>
    <row r="33" spans="1:4" s="40" customFormat="1" ht="24.95" customHeight="1" x14ac:dyDescent="0.2">
      <c r="A33" s="114"/>
      <c r="B33" s="115">
        <v>98.45</v>
      </c>
      <c r="C33" s="85"/>
      <c r="D33" s="116" t="s">
        <v>83</v>
      </c>
    </row>
    <row r="34" spans="1:4" s="40" customFormat="1" ht="37.5" customHeight="1" x14ac:dyDescent="0.2">
      <c r="A34" s="117">
        <v>42954</v>
      </c>
      <c r="B34" s="118">
        <v>359.7</v>
      </c>
      <c r="C34" s="77" t="s">
        <v>146</v>
      </c>
      <c r="D34" s="112" t="s">
        <v>42</v>
      </c>
    </row>
    <row r="35" spans="1:4" s="40" customFormat="1" ht="24.95" customHeight="1" x14ac:dyDescent="0.2">
      <c r="A35" s="113"/>
      <c r="B35" s="111">
        <v>32.299999999999997</v>
      </c>
      <c r="C35" s="77"/>
      <c r="D35" s="111" t="s">
        <v>93</v>
      </c>
    </row>
    <row r="36" spans="1:4" s="84" customFormat="1" ht="24.95" customHeight="1" x14ac:dyDescent="0.2">
      <c r="A36" s="113"/>
      <c r="B36" s="111">
        <v>77</v>
      </c>
      <c r="C36" s="77"/>
      <c r="D36" s="111" t="s">
        <v>43</v>
      </c>
    </row>
    <row r="37" spans="1:4" s="84" customFormat="1" ht="24.95" customHeight="1" x14ac:dyDescent="0.2">
      <c r="A37" s="113"/>
      <c r="B37" s="111">
        <v>13.7</v>
      </c>
      <c r="C37" s="77"/>
      <c r="D37" s="111" t="s">
        <v>43</v>
      </c>
    </row>
    <row r="38" spans="1:4" s="84" customFormat="1" ht="24.95" customHeight="1" x14ac:dyDescent="0.2">
      <c r="A38" s="113"/>
      <c r="B38" s="111">
        <v>81.5</v>
      </c>
      <c r="C38" s="77"/>
      <c r="D38" s="111" t="s">
        <v>43</v>
      </c>
    </row>
    <row r="39" spans="1:4" s="84" customFormat="1" ht="24.95" customHeight="1" x14ac:dyDescent="0.2">
      <c r="A39" s="114"/>
      <c r="B39" s="115">
        <v>100.5</v>
      </c>
      <c r="C39" s="85"/>
      <c r="D39" s="115" t="s">
        <v>114</v>
      </c>
    </row>
    <row r="40" spans="1:4" s="40" customFormat="1" ht="63.75" customHeight="1" x14ac:dyDescent="0.2">
      <c r="A40" s="113" t="s">
        <v>47</v>
      </c>
      <c r="B40" s="111">
        <v>513.6</v>
      </c>
      <c r="C40" s="81" t="s">
        <v>234</v>
      </c>
      <c r="D40" s="112" t="s">
        <v>42</v>
      </c>
    </row>
    <row r="41" spans="1:4" s="40" customFormat="1" ht="24.95" customHeight="1" x14ac:dyDescent="0.2">
      <c r="A41" s="113"/>
      <c r="B41" s="111">
        <v>228.16</v>
      </c>
      <c r="C41" s="77"/>
      <c r="D41" s="112" t="s">
        <v>44</v>
      </c>
    </row>
    <row r="42" spans="1:4" s="84" customFormat="1" ht="24.95" customHeight="1" x14ac:dyDescent="0.2">
      <c r="A42" s="113"/>
      <c r="B42" s="111">
        <v>229.2</v>
      </c>
      <c r="C42" s="77"/>
      <c r="D42" s="112" t="s">
        <v>95</v>
      </c>
    </row>
    <row r="43" spans="1:4" s="40" customFormat="1" ht="24.95" customHeight="1" x14ac:dyDescent="0.2">
      <c r="A43" s="113"/>
      <c r="B43" s="111">
        <v>64.599999999999994</v>
      </c>
      <c r="C43" s="77"/>
      <c r="D43" s="111" t="s">
        <v>94</v>
      </c>
    </row>
    <row r="44" spans="1:4" s="84" customFormat="1" ht="24.95" customHeight="1" x14ac:dyDescent="0.2">
      <c r="A44" s="113"/>
      <c r="B44" s="111">
        <v>7.3</v>
      </c>
      <c r="C44" s="77"/>
      <c r="D44" s="119" t="s">
        <v>227</v>
      </c>
    </row>
    <row r="45" spans="1:4" s="84" customFormat="1" ht="39" customHeight="1" x14ac:dyDescent="0.2">
      <c r="A45" s="114"/>
      <c r="B45" s="115">
        <v>306.98</v>
      </c>
      <c r="C45" s="85"/>
      <c r="D45" s="115" t="s">
        <v>96</v>
      </c>
    </row>
    <row r="46" spans="1:4" s="40" customFormat="1" ht="37.5" customHeight="1" x14ac:dyDescent="0.2">
      <c r="A46" s="113" t="s">
        <v>46</v>
      </c>
      <c r="B46" s="77">
        <v>255.6</v>
      </c>
      <c r="C46" s="83" t="s">
        <v>102</v>
      </c>
      <c r="D46" s="112" t="s">
        <v>42</v>
      </c>
    </row>
    <row r="47" spans="1:4" s="40" customFormat="1" ht="24.95" customHeight="1" x14ac:dyDescent="0.2">
      <c r="A47" s="113"/>
      <c r="B47" s="111">
        <v>380.6</v>
      </c>
      <c r="C47" s="77"/>
      <c r="D47" s="112" t="s">
        <v>67</v>
      </c>
    </row>
    <row r="48" spans="1:4" s="84" customFormat="1" ht="24.95" customHeight="1" x14ac:dyDescent="0.2">
      <c r="A48" s="113"/>
      <c r="B48" s="111">
        <v>81.5</v>
      </c>
      <c r="C48" s="77"/>
      <c r="D48" s="112" t="s">
        <v>43</v>
      </c>
    </row>
    <row r="49" spans="1:4" s="84" customFormat="1" ht="24.95" customHeight="1" x14ac:dyDescent="0.2">
      <c r="A49" s="113"/>
      <c r="B49" s="111">
        <v>48.4</v>
      </c>
      <c r="C49" s="77"/>
      <c r="D49" s="112" t="s">
        <v>43</v>
      </c>
    </row>
    <row r="50" spans="1:4" s="40" customFormat="1" ht="24.95" customHeight="1" x14ac:dyDescent="0.2">
      <c r="A50" s="114"/>
      <c r="B50" s="115">
        <v>56.8</v>
      </c>
      <c r="C50" s="85"/>
      <c r="D50" s="115" t="s">
        <v>97</v>
      </c>
    </row>
    <row r="51" spans="1:4" s="40" customFormat="1" ht="37.5" customHeight="1" x14ac:dyDescent="0.2">
      <c r="A51" s="113" t="s">
        <v>105</v>
      </c>
      <c r="B51" s="77">
        <v>582.6</v>
      </c>
      <c r="C51" s="77" t="s">
        <v>103</v>
      </c>
      <c r="D51" s="112" t="s">
        <v>42</v>
      </c>
    </row>
    <row r="52" spans="1:4" s="40" customFormat="1" ht="24.95" customHeight="1" x14ac:dyDescent="0.2">
      <c r="A52" s="113"/>
      <c r="B52" s="111">
        <v>220.29</v>
      </c>
      <c r="C52" s="77"/>
      <c r="D52" s="112" t="s">
        <v>44</v>
      </c>
    </row>
    <row r="53" spans="1:4" s="84" customFormat="1" ht="24.95" customHeight="1" x14ac:dyDescent="0.2">
      <c r="A53" s="113"/>
      <c r="B53" s="111">
        <v>64.599999999999994</v>
      </c>
      <c r="C53" s="77"/>
      <c r="D53" s="111" t="s">
        <v>94</v>
      </c>
    </row>
    <row r="54" spans="1:4" s="84" customFormat="1" ht="24.95" customHeight="1" x14ac:dyDescent="0.2">
      <c r="A54" s="113"/>
      <c r="B54" s="111">
        <v>19.5</v>
      </c>
      <c r="C54" s="77"/>
      <c r="D54" s="112" t="s">
        <v>101</v>
      </c>
    </row>
    <row r="55" spans="1:4" s="84" customFormat="1" ht="24.95" customHeight="1" x14ac:dyDescent="0.2">
      <c r="A55" s="113"/>
      <c r="B55" s="111">
        <v>25.5</v>
      </c>
      <c r="C55" s="77"/>
      <c r="D55" s="112" t="s">
        <v>101</v>
      </c>
    </row>
    <row r="56" spans="1:4" s="84" customFormat="1" ht="24.95" customHeight="1" x14ac:dyDescent="0.2">
      <c r="A56" s="113"/>
      <c r="B56" s="111">
        <v>34.17</v>
      </c>
      <c r="C56" s="77"/>
      <c r="D56" s="112" t="s">
        <v>101</v>
      </c>
    </row>
    <row r="57" spans="1:4" s="84" customFormat="1" ht="24.95" customHeight="1" x14ac:dyDescent="0.2">
      <c r="A57" s="113"/>
      <c r="B57" s="111">
        <v>49.7</v>
      </c>
      <c r="C57" s="77"/>
      <c r="D57" s="112" t="s">
        <v>113</v>
      </c>
    </row>
    <row r="58" spans="1:4" s="84" customFormat="1" ht="24.95" customHeight="1" x14ac:dyDescent="0.2">
      <c r="A58" s="113"/>
      <c r="B58" s="111">
        <v>47.4</v>
      </c>
      <c r="C58" s="77"/>
      <c r="D58" s="112" t="s">
        <v>236</v>
      </c>
    </row>
    <row r="59" spans="1:4" s="84" customFormat="1" ht="24.95" customHeight="1" x14ac:dyDescent="0.2">
      <c r="A59" s="114"/>
      <c r="B59" s="115">
        <v>328</v>
      </c>
      <c r="C59" s="85"/>
      <c r="D59" s="116" t="s">
        <v>104</v>
      </c>
    </row>
    <row r="60" spans="1:4" s="40" customFormat="1" ht="56.25" customHeight="1" x14ac:dyDescent="0.2">
      <c r="A60" s="117" t="s">
        <v>235</v>
      </c>
      <c r="B60" s="111">
        <v>320.7</v>
      </c>
      <c r="C60" s="82" t="s">
        <v>106</v>
      </c>
      <c r="D60" s="112" t="s">
        <v>42</v>
      </c>
    </row>
    <row r="61" spans="1:4" s="40" customFormat="1" ht="24.95" customHeight="1" x14ac:dyDescent="0.2">
      <c r="A61" s="113"/>
      <c r="B61" s="111">
        <v>32.299999999999997</v>
      </c>
      <c r="C61" s="77"/>
      <c r="D61" s="111" t="s">
        <v>93</v>
      </c>
    </row>
    <row r="62" spans="1:4" s="84" customFormat="1" ht="24.95" customHeight="1" x14ac:dyDescent="0.2">
      <c r="A62" s="113"/>
      <c r="B62" s="111">
        <v>23.4</v>
      </c>
      <c r="C62" s="77"/>
      <c r="D62" s="111" t="s">
        <v>112</v>
      </c>
    </row>
    <row r="63" spans="1:4" s="84" customFormat="1" ht="24.95" customHeight="1" x14ac:dyDescent="0.2">
      <c r="A63" s="114"/>
      <c r="B63" s="115">
        <v>34.5</v>
      </c>
      <c r="C63" s="85"/>
      <c r="D63" s="115" t="s">
        <v>108</v>
      </c>
    </row>
    <row r="64" spans="1:4" s="40" customFormat="1" ht="54" customHeight="1" x14ac:dyDescent="0.2">
      <c r="A64" s="113" t="s">
        <v>48</v>
      </c>
      <c r="B64" s="111">
        <v>493.6</v>
      </c>
      <c r="C64" s="82" t="s">
        <v>109</v>
      </c>
      <c r="D64" s="112" t="s">
        <v>42</v>
      </c>
    </row>
    <row r="65" spans="1:4" s="84" customFormat="1" ht="24.95" customHeight="1" x14ac:dyDescent="0.2">
      <c r="A65" s="113"/>
      <c r="B65" s="111">
        <v>483.48</v>
      </c>
      <c r="C65" s="82"/>
      <c r="D65" s="112" t="s">
        <v>72</v>
      </c>
    </row>
    <row r="66" spans="1:4" s="40" customFormat="1" ht="24.95" customHeight="1" x14ac:dyDescent="0.2">
      <c r="A66" s="113"/>
      <c r="B66" s="111">
        <v>100.86</v>
      </c>
      <c r="C66" s="77"/>
      <c r="D66" s="112" t="s">
        <v>63</v>
      </c>
    </row>
    <row r="67" spans="1:4" s="84" customFormat="1" ht="24.95" customHeight="1" x14ac:dyDescent="0.2">
      <c r="A67" s="113"/>
      <c r="B67" s="111">
        <v>50</v>
      </c>
      <c r="C67" s="77"/>
      <c r="D67" s="112" t="s">
        <v>43</v>
      </c>
    </row>
    <row r="68" spans="1:4" s="84" customFormat="1" ht="24.95" customHeight="1" x14ac:dyDescent="0.2">
      <c r="A68" s="113"/>
      <c r="B68" s="111">
        <v>38.9</v>
      </c>
      <c r="C68" s="77"/>
      <c r="D68" s="112" t="s">
        <v>43</v>
      </c>
    </row>
    <row r="69" spans="1:4" s="84" customFormat="1" ht="24.95" customHeight="1" x14ac:dyDescent="0.2">
      <c r="A69" s="113"/>
      <c r="B69" s="111">
        <v>47.3</v>
      </c>
      <c r="C69" s="77"/>
      <c r="D69" s="112" t="s">
        <v>43</v>
      </c>
    </row>
    <row r="70" spans="1:4" s="84" customFormat="1" ht="24.95" customHeight="1" x14ac:dyDescent="0.2">
      <c r="A70" s="113"/>
      <c r="B70" s="111">
        <v>44.9</v>
      </c>
      <c r="C70" s="77"/>
      <c r="D70" s="112" t="s">
        <v>111</v>
      </c>
    </row>
    <row r="71" spans="1:4" s="84" customFormat="1" ht="24.95" customHeight="1" x14ac:dyDescent="0.2">
      <c r="A71" s="113"/>
      <c r="B71" s="111">
        <v>20.5</v>
      </c>
      <c r="C71" s="77"/>
      <c r="D71" s="112" t="s">
        <v>101</v>
      </c>
    </row>
    <row r="72" spans="1:4" s="84" customFormat="1" ht="24.95" customHeight="1" x14ac:dyDescent="0.2">
      <c r="A72" s="113"/>
      <c r="B72" s="111">
        <v>24.9</v>
      </c>
      <c r="C72" s="77"/>
      <c r="D72" s="112" t="s">
        <v>101</v>
      </c>
    </row>
    <row r="73" spans="1:4" s="84" customFormat="1" ht="24.95" customHeight="1" x14ac:dyDescent="0.2">
      <c r="A73" s="114"/>
      <c r="B73" s="115">
        <v>20</v>
      </c>
      <c r="C73" s="85"/>
      <c r="D73" s="116" t="s">
        <v>101</v>
      </c>
    </row>
    <row r="74" spans="1:4" s="40" customFormat="1" ht="57.75" customHeight="1" x14ac:dyDescent="0.2">
      <c r="A74" s="113" t="s">
        <v>49</v>
      </c>
      <c r="B74" s="77">
        <v>344.6</v>
      </c>
      <c r="C74" s="77" t="s">
        <v>117</v>
      </c>
      <c r="D74" s="112" t="s">
        <v>42</v>
      </c>
    </row>
    <row r="75" spans="1:4" ht="24.95" customHeight="1" x14ac:dyDescent="0.2">
      <c r="A75" s="113"/>
      <c r="B75" s="111">
        <v>392.15</v>
      </c>
      <c r="C75" s="77"/>
      <c r="D75" s="112" t="s">
        <v>68</v>
      </c>
    </row>
    <row r="76" spans="1:4" ht="24.95" customHeight="1" x14ac:dyDescent="0.2">
      <c r="A76" s="113"/>
      <c r="B76" s="111">
        <v>308</v>
      </c>
      <c r="C76" s="77"/>
      <c r="D76" s="112" t="s">
        <v>122</v>
      </c>
    </row>
    <row r="77" spans="1:4" ht="24.95" customHeight="1" x14ac:dyDescent="0.2">
      <c r="A77" s="113"/>
      <c r="B77" s="111">
        <v>54.5</v>
      </c>
      <c r="C77" s="77"/>
      <c r="D77" s="112" t="s">
        <v>118</v>
      </c>
    </row>
    <row r="78" spans="1:4" ht="24.95" customHeight="1" x14ac:dyDescent="0.2">
      <c r="A78" s="113"/>
      <c r="B78" s="111">
        <v>456.5</v>
      </c>
      <c r="C78" s="77"/>
      <c r="D78" s="112" t="s">
        <v>119</v>
      </c>
    </row>
    <row r="79" spans="1:4" ht="24.95" customHeight="1" x14ac:dyDescent="0.2">
      <c r="A79" s="113"/>
      <c r="B79" s="111">
        <v>390.5</v>
      </c>
      <c r="C79" s="77"/>
      <c r="D79" s="112" t="s">
        <v>120</v>
      </c>
    </row>
    <row r="80" spans="1:4" ht="24.95" customHeight="1" x14ac:dyDescent="0.2">
      <c r="A80" s="113"/>
      <c r="B80" s="80">
        <v>211.5</v>
      </c>
      <c r="D80" s="80" t="s">
        <v>121</v>
      </c>
    </row>
    <row r="81" spans="1:4" ht="24.95" customHeight="1" x14ac:dyDescent="0.2">
      <c r="A81" s="113"/>
      <c r="B81" s="80">
        <v>1096.5</v>
      </c>
      <c r="D81" s="80" t="s">
        <v>230</v>
      </c>
    </row>
    <row r="82" spans="1:4" ht="24.95" customHeight="1" x14ac:dyDescent="0.2">
      <c r="A82" s="113"/>
      <c r="B82" s="80">
        <v>324.5</v>
      </c>
      <c r="D82" s="80" t="s">
        <v>123</v>
      </c>
    </row>
    <row r="83" spans="1:4" ht="24.95" customHeight="1" x14ac:dyDescent="0.2">
      <c r="A83" s="113"/>
      <c r="B83" s="111">
        <v>42.1</v>
      </c>
      <c r="C83" s="77"/>
      <c r="D83" s="112" t="s">
        <v>43</v>
      </c>
    </row>
    <row r="84" spans="1:4" ht="24.95" customHeight="1" x14ac:dyDescent="0.2">
      <c r="A84" s="114"/>
      <c r="B84" s="115">
        <v>55.4</v>
      </c>
      <c r="C84" s="85"/>
      <c r="D84" s="116" t="s">
        <v>43</v>
      </c>
    </row>
    <row r="85" spans="1:4" ht="56.25" customHeight="1" x14ac:dyDescent="0.2">
      <c r="A85" s="82" t="s">
        <v>50</v>
      </c>
      <c r="B85" s="120">
        <v>581.70000000000005</v>
      </c>
      <c r="C85" s="82" t="s">
        <v>147</v>
      </c>
      <c r="D85" s="112" t="s">
        <v>42</v>
      </c>
    </row>
    <row r="86" spans="1:4" ht="51" customHeight="1" x14ac:dyDescent="0.2">
      <c r="A86" s="82"/>
      <c r="B86" s="120">
        <v>47.2</v>
      </c>
      <c r="C86" s="82"/>
      <c r="D86" s="112" t="s">
        <v>43</v>
      </c>
    </row>
    <row r="87" spans="1:4" ht="51" customHeight="1" x14ac:dyDescent="0.2">
      <c r="A87" s="87"/>
      <c r="B87" s="121">
        <v>122.5</v>
      </c>
      <c r="C87" s="87"/>
      <c r="D87" s="116" t="s">
        <v>130</v>
      </c>
    </row>
    <row r="88" spans="1:4" ht="32.25" customHeight="1" x14ac:dyDescent="0.2">
      <c r="A88" s="82" t="s">
        <v>137</v>
      </c>
      <c r="B88" s="120">
        <v>601.6</v>
      </c>
      <c r="C88" s="82" t="s">
        <v>131</v>
      </c>
      <c r="D88" s="112" t="s">
        <v>42</v>
      </c>
    </row>
    <row r="89" spans="1:4" ht="24.95" customHeight="1" x14ac:dyDescent="0.2">
      <c r="A89" s="82"/>
      <c r="B89" s="120">
        <v>122.36</v>
      </c>
      <c r="C89" s="82"/>
      <c r="D89" s="112" t="s">
        <v>63</v>
      </c>
    </row>
    <row r="90" spans="1:4" ht="24.95" customHeight="1" x14ac:dyDescent="0.2">
      <c r="A90" s="82"/>
      <c r="B90" s="120">
        <v>68</v>
      </c>
      <c r="C90" s="82"/>
      <c r="D90" s="111" t="s">
        <v>138</v>
      </c>
    </row>
    <row r="91" spans="1:4" ht="24.95" customHeight="1" x14ac:dyDescent="0.2">
      <c r="A91" s="82"/>
      <c r="B91" s="120">
        <v>259</v>
      </c>
      <c r="C91" s="82"/>
      <c r="D91" s="111" t="s">
        <v>139</v>
      </c>
    </row>
    <row r="92" spans="1:4" ht="24.95" customHeight="1" x14ac:dyDescent="0.2">
      <c r="A92" s="82"/>
      <c r="B92" s="120">
        <v>164</v>
      </c>
      <c r="C92" s="82"/>
      <c r="D92" s="111" t="s">
        <v>132</v>
      </c>
    </row>
    <row r="93" spans="1:4" ht="24.95" customHeight="1" x14ac:dyDescent="0.2">
      <c r="A93" s="82"/>
      <c r="B93" s="120">
        <v>249.96</v>
      </c>
      <c r="C93" s="82"/>
      <c r="D93" s="111" t="s">
        <v>133</v>
      </c>
    </row>
    <row r="94" spans="1:4" ht="24.95" customHeight="1" x14ac:dyDescent="0.2">
      <c r="A94" s="82"/>
      <c r="B94" s="120">
        <v>87.3</v>
      </c>
      <c r="C94" s="82"/>
      <c r="D94" s="111" t="s">
        <v>135</v>
      </c>
    </row>
    <row r="95" spans="1:4" ht="24.95" customHeight="1" x14ac:dyDescent="0.2">
      <c r="A95" s="82"/>
      <c r="B95" s="120">
        <v>52</v>
      </c>
      <c r="C95" s="82"/>
      <c r="D95" s="111" t="s">
        <v>136</v>
      </c>
    </row>
    <row r="96" spans="1:4" ht="24.95" customHeight="1" x14ac:dyDescent="0.2">
      <c r="A96" s="82"/>
      <c r="B96" s="120">
        <v>18</v>
      </c>
      <c r="C96" s="82"/>
      <c r="D96" s="112" t="s">
        <v>101</v>
      </c>
    </row>
    <row r="97" spans="1:4" ht="24.95" customHeight="1" x14ac:dyDescent="0.2">
      <c r="A97" s="82"/>
      <c r="B97" s="120">
        <v>72.5</v>
      </c>
      <c r="C97" s="82"/>
      <c r="D97" s="105" t="s">
        <v>228</v>
      </c>
    </row>
    <row r="98" spans="1:4" ht="24.95" customHeight="1" x14ac:dyDescent="0.2">
      <c r="A98" s="82"/>
      <c r="B98" s="120">
        <v>8.4</v>
      </c>
      <c r="C98" s="82"/>
      <c r="D98" s="105" t="s">
        <v>134</v>
      </c>
    </row>
    <row r="99" spans="1:4" ht="24.95" customHeight="1" x14ac:dyDescent="0.2">
      <c r="A99" s="87"/>
      <c r="B99" s="121">
        <v>20</v>
      </c>
      <c r="C99" s="87"/>
      <c r="D99" s="122" t="s">
        <v>140</v>
      </c>
    </row>
    <row r="100" spans="1:4" ht="45" customHeight="1" x14ac:dyDescent="0.2">
      <c r="A100" s="123">
        <v>43108</v>
      </c>
      <c r="B100" s="120">
        <v>404</v>
      </c>
      <c r="C100" s="82" t="s">
        <v>145</v>
      </c>
      <c r="D100" s="112" t="s">
        <v>42</v>
      </c>
    </row>
    <row r="101" spans="1:4" ht="24.95" customHeight="1" x14ac:dyDescent="0.2">
      <c r="A101" s="123"/>
      <c r="B101" s="120">
        <v>8.5</v>
      </c>
      <c r="C101" s="82"/>
      <c r="D101" s="112" t="s">
        <v>141</v>
      </c>
    </row>
    <row r="102" spans="1:4" ht="24.95" customHeight="1" x14ac:dyDescent="0.2">
      <c r="A102" s="123"/>
      <c r="B102" s="120">
        <v>71.650000000000006</v>
      </c>
      <c r="C102" s="82"/>
      <c r="D102" s="112" t="s">
        <v>63</v>
      </c>
    </row>
    <row r="103" spans="1:4" ht="24.95" customHeight="1" x14ac:dyDescent="0.2">
      <c r="A103" s="123"/>
      <c r="B103" s="120">
        <v>22.3</v>
      </c>
      <c r="C103" s="82"/>
      <c r="D103" s="112" t="s">
        <v>196</v>
      </c>
    </row>
    <row r="104" spans="1:4" ht="24.95" customHeight="1" x14ac:dyDescent="0.2">
      <c r="A104" s="123"/>
      <c r="B104" s="120">
        <v>12.5</v>
      </c>
      <c r="C104" s="82"/>
      <c r="D104" s="112" t="s">
        <v>142</v>
      </c>
    </row>
    <row r="105" spans="1:4" ht="24.95" customHeight="1" x14ac:dyDescent="0.2">
      <c r="A105" s="123"/>
      <c r="B105" s="120">
        <v>18.8</v>
      </c>
      <c r="C105" s="82"/>
      <c r="D105" s="112" t="s">
        <v>143</v>
      </c>
    </row>
    <row r="106" spans="1:4" ht="24.95" customHeight="1" x14ac:dyDescent="0.2">
      <c r="A106" s="124"/>
      <c r="B106" s="121">
        <v>32.799999999999997</v>
      </c>
      <c r="C106" s="87"/>
      <c r="D106" s="116" t="s">
        <v>144</v>
      </c>
    </row>
    <row r="107" spans="1:4" ht="59.25" customHeight="1" x14ac:dyDescent="0.2">
      <c r="A107" s="125">
        <v>43123</v>
      </c>
      <c r="B107" s="97">
        <v>613</v>
      </c>
      <c r="C107" s="88" t="s">
        <v>148</v>
      </c>
      <c r="D107" s="112" t="s">
        <v>42</v>
      </c>
    </row>
    <row r="108" spans="1:4" ht="24.95" customHeight="1" x14ac:dyDescent="0.2">
      <c r="A108" s="125"/>
      <c r="B108" s="97">
        <v>44.1</v>
      </c>
      <c r="C108" s="88"/>
      <c r="D108" s="112" t="s">
        <v>43</v>
      </c>
    </row>
    <row r="109" spans="1:4" ht="24.95" customHeight="1" x14ac:dyDescent="0.2">
      <c r="A109" s="125"/>
      <c r="B109" s="97">
        <v>32.9</v>
      </c>
      <c r="C109" s="88"/>
      <c r="D109" s="112" t="s">
        <v>43</v>
      </c>
    </row>
    <row r="110" spans="1:4" ht="24.95" customHeight="1" x14ac:dyDescent="0.2">
      <c r="A110" s="124"/>
      <c r="B110" s="121">
        <v>10</v>
      </c>
      <c r="C110" s="87"/>
      <c r="D110" s="116" t="s">
        <v>149</v>
      </c>
    </row>
    <row r="111" spans="1:4" ht="64.5" customHeight="1" x14ac:dyDescent="0.2">
      <c r="A111" s="123" t="s">
        <v>51</v>
      </c>
      <c r="B111" s="120">
        <v>431</v>
      </c>
      <c r="C111" s="83" t="s">
        <v>174</v>
      </c>
      <c r="D111" s="112" t="s">
        <v>42</v>
      </c>
    </row>
    <row r="112" spans="1:4" ht="24.95" customHeight="1" x14ac:dyDescent="0.2">
      <c r="A112" s="123"/>
      <c r="B112" s="120">
        <v>455</v>
      </c>
      <c r="C112" s="83"/>
      <c r="D112" s="112" t="s">
        <v>72</v>
      </c>
    </row>
    <row r="113" spans="1:4" ht="24.95" customHeight="1" x14ac:dyDescent="0.2">
      <c r="A113" s="123"/>
      <c r="B113" s="120">
        <v>340.79</v>
      </c>
      <c r="C113" s="83"/>
      <c r="D113" s="112" t="s">
        <v>155</v>
      </c>
    </row>
    <row r="114" spans="1:4" ht="24.95" customHeight="1" x14ac:dyDescent="0.2">
      <c r="A114" s="123"/>
      <c r="B114" s="120">
        <v>211.5</v>
      </c>
      <c r="C114" s="83"/>
      <c r="D114" s="112" t="s">
        <v>150</v>
      </c>
    </row>
    <row r="115" spans="1:4" ht="24.95" customHeight="1" x14ac:dyDescent="0.2">
      <c r="A115" s="123"/>
      <c r="B115" s="120">
        <v>69.2</v>
      </c>
      <c r="C115" s="83"/>
      <c r="D115" s="112" t="s">
        <v>151</v>
      </c>
    </row>
    <row r="116" spans="1:4" ht="24.95" customHeight="1" x14ac:dyDescent="0.2">
      <c r="A116" s="123"/>
      <c r="B116" s="120">
        <v>27</v>
      </c>
      <c r="C116" s="83"/>
      <c r="D116" s="112" t="s">
        <v>101</v>
      </c>
    </row>
    <row r="117" spans="1:4" ht="24.95" customHeight="1" x14ac:dyDescent="0.2">
      <c r="A117" s="123"/>
      <c r="B117" s="120">
        <v>28</v>
      </c>
      <c r="C117" s="83"/>
      <c r="D117" s="112" t="s">
        <v>152</v>
      </c>
    </row>
    <row r="118" spans="1:4" ht="24.95" customHeight="1" x14ac:dyDescent="0.2">
      <c r="A118" s="123"/>
      <c r="B118" s="120">
        <v>85.4</v>
      </c>
      <c r="C118" s="83"/>
      <c r="D118" s="112" t="s">
        <v>153</v>
      </c>
    </row>
    <row r="119" spans="1:4" ht="24.95" customHeight="1" x14ac:dyDescent="0.2">
      <c r="A119" s="123"/>
      <c r="B119" s="120">
        <v>135.19</v>
      </c>
      <c r="C119" s="83"/>
      <c r="D119" s="112" t="s">
        <v>154</v>
      </c>
    </row>
    <row r="120" spans="1:4" ht="24.95" customHeight="1" x14ac:dyDescent="0.2">
      <c r="A120" s="123"/>
      <c r="B120" s="120">
        <v>19.2</v>
      </c>
      <c r="C120" s="83"/>
      <c r="D120" s="112" t="s">
        <v>152</v>
      </c>
    </row>
    <row r="121" spans="1:4" ht="42" customHeight="1" x14ac:dyDescent="0.2">
      <c r="A121" s="123"/>
      <c r="B121" s="120">
        <v>99</v>
      </c>
      <c r="C121" s="83"/>
      <c r="D121" s="112" t="s">
        <v>156</v>
      </c>
    </row>
    <row r="122" spans="1:4" ht="28.5" customHeight="1" x14ac:dyDescent="0.2">
      <c r="A122" s="123"/>
      <c r="B122" s="120">
        <v>177</v>
      </c>
      <c r="C122" s="83"/>
      <c r="D122" s="112" t="s">
        <v>150</v>
      </c>
    </row>
    <row r="123" spans="1:4" ht="24.95" customHeight="1" x14ac:dyDescent="0.2">
      <c r="A123" s="123"/>
      <c r="B123" s="120">
        <v>137.5</v>
      </c>
      <c r="C123" s="83"/>
      <c r="D123" s="112" t="s">
        <v>151</v>
      </c>
    </row>
    <row r="124" spans="1:4" ht="24.95" customHeight="1" x14ac:dyDescent="0.2">
      <c r="A124" s="123"/>
      <c r="B124" s="120">
        <v>35.4</v>
      </c>
      <c r="C124" s="83"/>
      <c r="D124" s="112" t="s">
        <v>43</v>
      </c>
    </row>
    <row r="125" spans="1:4" ht="24.95" customHeight="1" x14ac:dyDescent="0.2">
      <c r="A125" s="124"/>
      <c r="B125" s="121">
        <v>4.5</v>
      </c>
      <c r="C125" s="89"/>
      <c r="D125" s="116" t="s">
        <v>157</v>
      </c>
    </row>
    <row r="126" spans="1:4" ht="64.5" customHeight="1" x14ac:dyDescent="0.2">
      <c r="A126" s="123" t="s">
        <v>70</v>
      </c>
      <c r="B126" s="120">
        <v>834</v>
      </c>
      <c r="C126" s="83" t="s">
        <v>159</v>
      </c>
      <c r="D126" s="112" t="s">
        <v>42</v>
      </c>
    </row>
    <row r="127" spans="1:4" ht="24.95" customHeight="1" x14ac:dyDescent="0.2">
      <c r="A127" s="123"/>
      <c r="B127" s="120">
        <v>164</v>
      </c>
      <c r="C127" s="83"/>
      <c r="D127" s="112" t="s">
        <v>160</v>
      </c>
    </row>
    <row r="128" spans="1:4" ht="24.95" customHeight="1" x14ac:dyDescent="0.2">
      <c r="A128" s="123"/>
      <c r="B128" s="120">
        <v>393</v>
      </c>
      <c r="C128" s="83"/>
      <c r="D128" s="112" t="s">
        <v>74</v>
      </c>
    </row>
    <row r="129" spans="1:4" ht="24.95" customHeight="1" x14ac:dyDescent="0.2">
      <c r="A129" s="123"/>
      <c r="B129" s="120">
        <v>101.55</v>
      </c>
      <c r="C129" s="83"/>
      <c r="D129" s="112" t="s">
        <v>69</v>
      </c>
    </row>
    <row r="130" spans="1:4" ht="24.95" customHeight="1" x14ac:dyDescent="0.2">
      <c r="A130" s="106"/>
      <c r="B130" s="76">
        <v>384.1</v>
      </c>
      <c r="C130" s="76"/>
      <c r="D130" s="112" t="s">
        <v>75</v>
      </c>
    </row>
    <row r="131" spans="1:4" ht="24.95" customHeight="1" x14ac:dyDescent="0.2">
      <c r="A131" s="106"/>
      <c r="B131" s="76">
        <v>28</v>
      </c>
      <c r="C131" s="76"/>
      <c r="D131" s="112" t="s">
        <v>101</v>
      </c>
    </row>
    <row r="132" spans="1:4" ht="24.95" customHeight="1" x14ac:dyDescent="0.2">
      <c r="A132" s="106"/>
      <c r="B132" s="76">
        <v>20</v>
      </c>
      <c r="C132" s="76"/>
      <c r="D132" s="112" t="s">
        <v>158</v>
      </c>
    </row>
    <row r="133" spans="1:4" ht="24.95" customHeight="1" x14ac:dyDescent="0.2">
      <c r="A133" s="106"/>
      <c r="B133" s="76">
        <v>39.6</v>
      </c>
      <c r="C133" s="76"/>
      <c r="D133" s="112" t="s">
        <v>43</v>
      </c>
    </row>
    <row r="134" spans="1:4" ht="24.95" customHeight="1" x14ac:dyDescent="0.2">
      <c r="A134" s="106"/>
      <c r="B134" s="76">
        <v>38.299999999999997</v>
      </c>
      <c r="C134" s="76"/>
      <c r="D134" s="112" t="s">
        <v>43</v>
      </c>
    </row>
    <row r="135" spans="1:4" ht="24.95" customHeight="1" x14ac:dyDescent="0.2">
      <c r="A135" s="106"/>
      <c r="B135" s="76">
        <v>1306.4000000000001</v>
      </c>
      <c r="C135" s="76"/>
      <c r="D135" s="112" t="s">
        <v>231</v>
      </c>
    </row>
    <row r="136" spans="1:4" ht="24.95" customHeight="1" x14ac:dyDescent="0.2">
      <c r="A136" s="106"/>
      <c r="B136" s="76">
        <v>47.5</v>
      </c>
      <c r="C136" s="76"/>
      <c r="D136" s="112" t="s">
        <v>166</v>
      </c>
    </row>
    <row r="137" spans="1:4" ht="24.95" customHeight="1" x14ac:dyDescent="0.2">
      <c r="A137" s="106"/>
      <c r="B137" s="76">
        <v>110.5</v>
      </c>
      <c r="C137" s="76"/>
      <c r="D137" s="112" t="s">
        <v>161</v>
      </c>
    </row>
    <row r="138" spans="1:4" ht="24.95" customHeight="1" x14ac:dyDescent="0.2">
      <c r="A138" s="106"/>
      <c r="B138" s="76">
        <v>29</v>
      </c>
      <c r="C138" s="76"/>
      <c r="D138" s="112" t="s">
        <v>162</v>
      </c>
    </row>
    <row r="139" spans="1:4" ht="24.95" customHeight="1" x14ac:dyDescent="0.2">
      <c r="A139" s="106"/>
      <c r="B139" s="76">
        <v>105</v>
      </c>
      <c r="C139" s="76"/>
      <c r="D139" s="112" t="s">
        <v>163</v>
      </c>
    </row>
    <row r="140" spans="1:4" ht="24.95" customHeight="1" x14ac:dyDescent="0.2">
      <c r="A140" s="106"/>
      <c r="B140" s="76">
        <v>491.5</v>
      </c>
      <c r="C140" s="76"/>
      <c r="D140" s="112" t="s">
        <v>164</v>
      </c>
    </row>
    <row r="141" spans="1:4" ht="24.95" customHeight="1" x14ac:dyDescent="0.2">
      <c r="A141" s="106"/>
      <c r="B141" s="76">
        <v>150</v>
      </c>
      <c r="C141" s="76"/>
      <c r="D141" s="112" t="s">
        <v>165</v>
      </c>
    </row>
    <row r="142" spans="1:4" ht="24.95" customHeight="1" x14ac:dyDescent="0.2">
      <c r="A142" s="106"/>
      <c r="B142" s="76">
        <v>221.5</v>
      </c>
      <c r="C142" s="76"/>
      <c r="D142" s="112" t="s">
        <v>167</v>
      </c>
    </row>
    <row r="143" spans="1:4" ht="24.95" customHeight="1" x14ac:dyDescent="0.2">
      <c r="A143" s="106"/>
      <c r="B143" s="76">
        <v>9.9</v>
      </c>
      <c r="C143" s="76"/>
      <c r="D143" s="112" t="s">
        <v>168</v>
      </c>
    </row>
    <row r="144" spans="1:4" ht="24.95" customHeight="1" x14ac:dyDescent="0.2">
      <c r="A144" s="106"/>
      <c r="B144" s="76">
        <v>69.599999999999994</v>
      </c>
      <c r="C144" s="76"/>
      <c r="D144" s="112" t="s">
        <v>169</v>
      </c>
    </row>
    <row r="145" spans="1:4" ht="24.95" customHeight="1" x14ac:dyDescent="0.2">
      <c r="A145" s="106"/>
      <c r="B145" s="76">
        <v>140.5</v>
      </c>
      <c r="C145" s="76"/>
      <c r="D145" s="112" t="s">
        <v>170</v>
      </c>
    </row>
    <row r="146" spans="1:4" ht="24.95" customHeight="1" x14ac:dyDescent="0.2">
      <c r="A146" s="126"/>
      <c r="B146" s="90">
        <v>9</v>
      </c>
      <c r="C146" s="90"/>
      <c r="D146" s="116" t="s">
        <v>171</v>
      </c>
    </row>
    <row r="147" spans="1:4" ht="61.5" customHeight="1" x14ac:dyDescent="0.2">
      <c r="A147" s="127" t="s">
        <v>52</v>
      </c>
      <c r="B147" s="97">
        <v>436.8</v>
      </c>
      <c r="C147" s="83" t="s">
        <v>173</v>
      </c>
      <c r="D147" s="112" t="s">
        <v>42</v>
      </c>
    </row>
    <row r="148" spans="1:4" ht="24.95" customHeight="1" x14ac:dyDescent="0.2">
      <c r="A148" s="128"/>
      <c r="B148" s="121">
        <v>153</v>
      </c>
      <c r="C148" s="89"/>
      <c r="D148" s="116" t="s">
        <v>71</v>
      </c>
    </row>
    <row r="149" spans="1:4" ht="49.5" customHeight="1" x14ac:dyDescent="0.2">
      <c r="A149" s="127" t="s">
        <v>53</v>
      </c>
      <c r="B149" s="97">
        <v>569.70000000000005</v>
      </c>
      <c r="C149" s="83" t="s">
        <v>172</v>
      </c>
      <c r="D149" s="112" t="s">
        <v>42</v>
      </c>
    </row>
    <row r="150" spans="1:4" ht="24.95" customHeight="1" x14ac:dyDescent="0.2">
      <c r="A150" s="127"/>
      <c r="B150" s="97">
        <v>99.48</v>
      </c>
      <c r="C150" s="83"/>
      <c r="D150" s="112" t="s">
        <v>63</v>
      </c>
    </row>
    <row r="151" spans="1:4" ht="24.95" customHeight="1" x14ac:dyDescent="0.2">
      <c r="A151" s="127"/>
      <c r="B151" s="97">
        <v>34</v>
      </c>
      <c r="C151" s="83"/>
      <c r="D151" s="111" t="s">
        <v>93</v>
      </c>
    </row>
    <row r="152" spans="1:4" ht="24.95" customHeight="1" x14ac:dyDescent="0.2">
      <c r="A152" s="128"/>
      <c r="B152" s="121">
        <v>5.8</v>
      </c>
      <c r="C152" s="89"/>
      <c r="D152" s="116" t="s">
        <v>81</v>
      </c>
    </row>
    <row r="153" spans="1:4" ht="58.5" customHeight="1" x14ac:dyDescent="0.2">
      <c r="A153" s="127" t="s">
        <v>54</v>
      </c>
      <c r="B153" s="97">
        <v>487.6</v>
      </c>
      <c r="C153" s="83" t="s">
        <v>173</v>
      </c>
      <c r="D153" s="112" t="s">
        <v>42</v>
      </c>
    </row>
    <row r="154" spans="1:4" ht="24.95" customHeight="1" x14ac:dyDescent="0.2">
      <c r="A154" s="127"/>
      <c r="B154" s="97">
        <v>153</v>
      </c>
      <c r="C154" s="83"/>
      <c r="D154" s="112" t="s">
        <v>71</v>
      </c>
    </row>
    <row r="155" spans="1:4" ht="24.95" customHeight="1" x14ac:dyDescent="0.2">
      <c r="A155" s="127"/>
      <c r="B155" s="97">
        <v>149.09</v>
      </c>
      <c r="C155" s="83"/>
      <c r="D155" s="112" t="s">
        <v>44</v>
      </c>
    </row>
    <row r="156" spans="1:4" ht="24.95" customHeight="1" x14ac:dyDescent="0.2">
      <c r="A156" s="127"/>
      <c r="B156" s="97">
        <v>49.1</v>
      </c>
      <c r="C156" s="83"/>
      <c r="D156" s="112" t="s">
        <v>43</v>
      </c>
    </row>
    <row r="157" spans="1:4" ht="24.95" customHeight="1" x14ac:dyDescent="0.2">
      <c r="A157" s="127"/>
      <c r="B157" s="97">
        <v>39</v>
      </c>
      <c r="C157" s="83"/>
      <c r="D157" s="112" t="s">
        <v>43</v>
      </c>
    </row>
    <row r="158" spans="1:4" ht="24.95" customHeight="1" x14ac:dyDescent="0.2">
      <c r="A158" s="127"/>
      <c r="B158" s="97">
        <v>83.2</v>
      </c>
      <c r="C158" s="83"/>
      <c r="D158" s="112" t="s">
        <v>43</v>
      </c>
    </row>
    <row r="159" spans="1:4" ht="24.95" customHeight="1" x14ac:dyDescent="0.2">
      <c r="A159" s="127"/>
      <c r="B159" s="97">
        <v>4</v>
      </c>
      <c r="C159" s="83"/>
      <c r="D159" s="112" t="s">
        <v>171</v>
      </c>
    </row>
    <row r="160" spans="1:4" ht="24.95" customHeight="1" x14ac:dyDescent="0.2">
      <c r="A160" s="127"/>
      <c r="B160" s="97">
        <v>23.1</v>
      </c>
      <c r="C160" s="83"/>
      <c r="D160" s="112" t="s">
        <v>175</v>
      </c>
    </row>
    <row r="161" spans="1:4" ht="24.95" customHeight="1" x14ac:dyDescent="0.2">
      <c r="A161" s="128"/>
      <c r="B161" s="121">
        <v>83.7</v>
      </c>
      <c r="C161" s="89"/>
      <c r="D161" s="116" t="s">
        <v>175</v>
      </c>
    </row>
    <row r="162" spans="1:4" ht="43.5" customHeight="1" x14ac:dyDescent="0.2">
      <c r="A162" s="127" t="s">
        <v>55</v>
      </c>
      <c r="B162" s="97">
        <v>457.7</v>
      </c>
      <c r="C162" s="83" t="s">
        <v>212</v>
      </c>
      <c r="D162" s="112" t="s">
        <v>42</v>
      </c>
    </row>
    <row r="163" spans="1:4" ht="24.95" customHeight="1" x14ac:dyDescent="0.2">
      <c r="A163" s="127"/>
      <c r="B163" s="97">
        <v>40.799999999999997</v>
      </c>
      <c r="C163" s="83"/>
      <c r="D163" s="112" t="s">
        <v>43</v>
      </c>
    </row>
    <row r="164" spans="1:4" ht="24.95" customHeight="1" x14ac:dyDescent="0.2">
      <c r="A164" s="127"/>
      <c r="B164" s="97">
        <v>33</v>
      </c>
      <c r="C164" s="83"/>
      <c r="D164" s="112" t="s">
        <v>43</v>
      </c>
    </row>
    <row r="165" spans="1:4" ht="24.95" customHeight="1" x14ac:dyDescent="0.2">
      <c r="A165" s="127"/>
      <c r="B165" s="97">
        <v>30</v>
      </c>
      <c r="C165" s="83"/>
      <c r="D165" s="112" t="s">
        <v>43</v>
      </c>
    </row>
    <row r="166" spans="1:4" ht="24.95" customHeight="1" x14ac:dyDescent="0.2">
      <c r="A166" s="127"/>
      <c r="B166" s="97">
        <v>49.3</v>
      </c>
      <c r="C166" s="83"/>
      <c r="D166" s="112" t="s">
        <v>43</v>
      </c>
    </row>
    <row r="167" spans="1:4" ht="24.95" customHeight="1" x14ac:dyDescent="0.2">
      <c r="A167" s="128"/>
      <c r="B167" s="121">
        <v>24</v>
      </c>
      <c r="C167" s="89"/>
      <c r="D167" s="116" t="s">
        <v>182</v>
      </c>
    </row>
    <row r="168" spans="1:4" ht="57" customHeight="1" x14ac:dyDescent="0.2">
      <c r="A168" s="127" t="s">
        <v>56</v>
      </c>
      <c r="B168" s="97">
        <v>436.45</v>
      </c>
      <c r="C168" s="83" t="s">
        <v>185</v>
      </c>
      <c r="D168" s="112" t="s">
        <v>42</v>
      </c>
    </row>
    <row r="169" spans="1:4" ht="24.95" customHeight="1" x14ac:dyDescent="0.2">
      <c r="A169" s="127"/>
      <c r="B169" s="97">
        <v>510</v>
      </c>
      <c r="C169" s="83"/>
      <c r="D169" s="112" t="s">
        <v>77</v>
      </c>
    </row>
    <row r="170" spans="1:4" ht="24.95" customHeight="1" x14ac:dyDescent="0.2">
      <c r="A170" s="127"/>
      <c r="B170" s="97">
        <v>162</v>
      </c>
      <c r="C170" s="83"/>
      <c r="D170" s="112" t="s">
        <v>73</v>
      </c>
    </row>
    <row r="171" spans="1:4" ht="24.95" customHeight="1" x14ac:dyDescent="0.2">
      <c r="A171" s="127"/>
      <c r="B171" s="97">
        <v>235.62</v>
      </c>
      <c r="C171" s="83"/>
      <c r="D171" s="112" t="s">
        <v>186</v>
      </c>
    </row>
    <row r="172" spans="1:4" ht="24.95" customHeight="1" x14ac:dyDescent="0.2">
      <c r="A172" s="127"/>
      <c r="B172" s="97">
        <v>35</v>
      </c>
      <c r="C172" s="83"/>
      <c r="D172" s="112" t="s">
        <v>193</v>
      </c>
    </row>
    <row r="173" spans="1:4" ht="42.75" customHeight="1" x14ac:dyDescent="0.2">
      <c r="A173" s="127"/>
      <c r="B173" s="97">
        <v>160.9</v>
      </c>
      <c r="C173" s="83"/>
      <c r="D173" s="112" t="s">
        <v>187</v>
      </c>
    </row>
    <row r="174" spans="1:4" ht="37.5" customHeight="1" x14ac:dyDescent="0.2">
      <c r="A174" s="127"/>
      <c r="B174" s="97">
        <v>145.30000000000001</v>
      </c>
      <c r="C174" s="83"/>
      <c r="D174" s="112" t="s">
        <v>188</v>
      </c>
    </row>
    <row r="175" spans="1:4" ht="47.25" customHeight="1" x14ac:dyDescent="0.2">
      <c r="A175" s="127"/>
      <c r="B175" s="97">
        <v>95.4</v>
      </c>
      <c r="C175" s="83"/>
      <c r="D175" s="112" t="s">
        <v>190</v>
      </c>
    </row>
    <row r="176" spans="1:4" ht="41.25" customHeight="1" x14ac:dyDescent="0.2">
      <c r="A176" s="127"/>
      <c r="B176" s="97">
        <v>128.19999999999999</v>
      </c>
      <c r="C176" s="83"/>
      <c r="D176" s="112" t="s">
        <v>189</v>
      </c>
    </row>
    <row r="177" spans="1:4" ht="24.95" customHeight="1" x14ac:dyDescent="0.2">
      <c r="A177" s="127"/>
      <c r="B177" s="97">
        <v>37.1</v>
      </c>
      <c r="C177" s="83"/>
      <c r="D177" s="112" t="s">
        <v>191</v>
      </c>
    </row>
    <row r="178" spans="1:4" ht="24.95" customHeight="1" x14ac:dyDescent="0.2">
      <c r="A178" s="127"/>
      <c r="B178" s="97">
        <v>80.599999999999994</v>
      </c>
      <c r="C178" s="83"/>
      <c r="D178" s="112" t="s">
        <v>195</v>
      </c>
    </row>
    <row r="179" spans="1:4" ht="24.95" customHeight="1" x14ac:dyDescent="0.2">
      <c r="A179" s="127"/>
      <c r="B179" s="97">
        <v>4.5</v>
      </c>
      <c r="C179" s="83"/>
      <c r="D179" s="112" t="s">
        <v>157</v>
      </c>
    </row>
    <row r="180" spans="1:4" ht="24.95" customHeight="1" x14ac:dyDescent="0.2">
      <c r="A180" s="127"/>
      <c r="B180" s="97">
        <v>37.4</v>
      </c>
      <c r="C180" s="83"/>
      <c r="D180" s="112" t="s">
        <v>43</v>
      </c>
    </row>
    <row r="181" spans="1:4" ht="24.95" customHeight="1" x14ac:dyDescent="0.2">
      <c r="A181" s="127"/>
      <c r="B181" s="97">
        <v>43.3</v>
      </c>
      <c r="C181" s="83"/>
      <c r="D181" s="112" t="s">
        <v>43</v>
      </c>
    </row>
    <row r="182" spans="1:4" ht="24.95" customHeight="1" x14ac:dyDescent="0.2">
      <c r="A182" s="127"/>
      <c r="B182" s="97">
        <v>11.1</v>
      </c>
      <c r="C182" s="83"/>
      <c r="D182" s="112" t="s">
        <v>192</v>
      </c>
    </row>
    <row r="183" spans="1:4" ht="24.95" customHeight="1" x14ac:dyDescent="0.2">
      <c r="A183" s="127"/>
      <c r="B183" s="97">
        <v>55.5</v>
      </c>
      <c r="C183" s="83"/>
      <c r="D183" s="112" t="s">
        <v>194</v>
      </c>
    </row>
    <row r="184" spans="1:4" ht="24.95" customHeight="1" x14ac:dyDescent="0.2">
      <c r="A184" s="127"/>
      <c r="B184" s="97">
        <v>53</v>
      </c>
      <c r="C184" s="83"/>
      <c r="D184" s="112" t="s">
        <v>194</v>
      </c>
    </row>
    <row r="185" spans="1:4" ht="24.95" customHeight="1" x14ac:dyDescent="0.2">
      <c r="A185" s="128"/>
      <c r="B185" s="121">
        <v>46.8</v>
      </c>
      <c r="C185" s="89"/>
      <c r="D185" s="116" t="s">
        <v>193</v>
      </c>
    </row>
    <row r="186" spans="1:4" ht="63.75" customHeight="1" x14ac:dyDescent="0.2">
      <c r="A186" s="127" t="s">
        <v>57</v>
      </c>
      <c r="B186" s="97">
        <v>279.5</v>
      </c>
      <c r="C186" s="83" t="s">
        <v>197</v>
      </c>
      <c r="D186" s="112" t="s">
        <v>42</v>
      </c>
    </row>
    <row r="187" spans="1:4" ht="24.95" customHeight="1" x14ac:dyDescent="0.2">
      <c r="A187" s="127"/>
      <c r="B187" s="97">
        <v>199</v>
      </c>
      <c r="C187" s="83"/>
      <c r="D187" s="112" t="s">
        <v>198</v>
      </c>
    </row>
    <row r="188" spans="1:4" ht="24.95" customHeight="1" x14ac:dyDescent="0.2">
      <c r="A188" s="128"/>
      <c r="B188" s="121">
        <v>50.3</v>
      </c>
      <c r="C188" s="89"/>
      <c r="D188" s="116" t="s">
        <v>43</v>
      </c>
    </row>
    <row r="189" spans="1:4" ht="31.5" customHeight="1" x14ac:dyDescent="0.2">
      <c r="A189" s="127" t="s">
        <v>76</v>
      </c>
      <c r="B189" s="97"/>
      <c r="C189" s="82" t="s">
        <v>202</v>
      </c>
      <c r="D189" s="112" t="s">
        <v>42</v>
      </c>
    </row>
    <row r="190" spans="1:4" ht="24.95" customHeight="1" x14ac:dyDescent="0.2">
      <c r="A190" s="127"/>
      <c r="B190" s="97">
        <v>153</v>
      </c>
      <c r="C190" s="82"/>
      <c r="D190" s="112" t="s">
        <v>71</v>
      </c>
    </row>
    <row r="191" spans="1:4" ht="24.95" customHeight="1" x14ac:dyDescent="0.2">
      <c r="A191" s="128"/>
      <c r="B191" s="121">
        <v>91.48</v>
      </c>
      <c r="C191" s="91"/>
      <c r="D191" s="116" t="s">
        <v>63</v>
      </c>
    </row>
    <row r="192" spans="1:4" ht="43.5" customHeight="1" x14ac:dyDescent="0.2">
      <c r="A192" s="127" t="s">
        <v>78</v>
      </c>
      <c r="B192" s="97">
        <v>324.7</v>
      </c>
      <c r="C192" s="83" t="s">
        <v>211</v>
      </c>
      <c r="D192" s="112" t="s">
        <v>42</v>
      </c>
    </row>
    <row r="193" spans="1:4" ht="24.95" customHeight="1" x14ac:dyDescent="0.2">
      <c r="A193" s="127"/>
      <c r="B193" s="97">
        <v>153</v>
      </c>
      <c r="C193" s="83"/>
      <c r="D193" s="112" t="s">
        <v>71</v>
      </c>
    </row>
    <row r="194" spans="1:4" ht="24.95" customHeight="1" x14ac:dyDescent="0.2">
      <c r="A194" s="127"/>
      <c r="B194" s="97">
        <v>220.51</v>
      </c>
      <c r="C194" s="83"/>
      <c r="D194" s="76" t="s">
        <v>63</v>
      </c>
    </row>
    <row r="195" spans="1:4" ht="24.95" customHeight="1" x14ac:dyDescent="0.2">
      <c r="A195" s="127"/>
      <c r="B195" s="97">
        <v>47.8</v>
      </c>
      <c r="C195" s="83"/>
      <c r="D195" s="76" t="s">
        <v>193</v>
      </c>
    </row>
    <row r="196" spans="1:4" ht="24.95" customHeight="1" x14ac:dyDescent="0.2">
      <c r="A196" s="127"/>
      <c r="B196" s="97">
        <v>109.2</v>
      </c>
      <c r="C196" s="83"/>
      <c r="D196" s="76" t="s">
        <v>213</v>
      </c>
    </row>
    <row r="197" spans="1:4" ht="24.95" customHeight="1" x14ac:dyDescent="0.2">
      <c r="A197" s="127"/>
      <c r="B197" s="97">
        <v>28.5</v>
      </c>
      <c r="C197" s="83"/>
      <c r="D197" s="76" t="s">
        <v>214</v>
      </c>
    </row>
    <row r="198" spans="1:4" ht="24.95" customHeight="1" x14ac:dyDescent="0.2">
      <c r="A198" s="127"/>
      <c r="B198" s="97">
        <v>121.1</v>
      </c>
      <c r="C198" s="83"/>
      <c r="D198" s="76" t="s">
        <v>43</v>
      </c>
    </row>
    <row r="199" spans="1:4" ht="24.95" customHeight="1" x14ac:dyDescent="0.2">
      <c r="A199" s="128"/>
      <c r="B199" s="121">
        <v>51.3</v>
      </c>
      <c r="C199" s="89"/>
      <c r="D199" s="129" t="s">
        <v>43</v>
      </c>
    </row>
    <row r="200" spans="1:4" ht="43.5" customHeight="1" x14ac:dyDescent="0.2">
      <c r="A200" s="130">
        <v>43272</v>
      </c>
      <c r="B200" s="97">
        <v>394.65</v>
      </c>
      <c r="C200" s="83" t="s">
        <v>207</v>
      </c>
      <c r="D200" s="76" t="s">
        <v>42</v>
      </c>
    </row>
    <row r="201" spans="1:4" ht="24.95" customHeight="1" x14ac:dyDescent="0.2">
      <c r="A201" s="130"/>
      <c r="B201" s="97">
        <v>62.33</v>
      </c>
      <c r="C201" s="83"/>
      <c r="D201" s="76" t="s">
        <v>63</v>
      </c>
    </row>
    <row r="202" spans="1:4" ht="24.95" customHeight="1" x14ac:dyDescent="0.2">
      <c r="A202" s="131"/>
      <c r="B202" s="121">
        <v>34</v>
      </c>
      <c r="C202" s="89"/>
      <c r="D202" s="129" t="s">
        <v>215</v>
      </c>
    </row>
    <row r="203" spans="1:4" ht="76.5" customHeight="1" x14ac:dyDescent="0.2">
      <c r="A203" s="127" t="s">
        <v>208</v>
      </c>
      <c r="B203" s="97">
        <v>582.45000000000005</v>
      </c>
      <c r="C203" s="83" t="s">
        <v>237</v>
      </c>
      <c r="D203" s="76" t="s">
        <v>42</v>
      </c>
    </row>
    <row r="204" spans="1:4" ht="24.95" customHeight="1" x14ac:dyDescent="0.2">
      <c r="A204" s="127"/>
      <c r="B204" s="97">
        <v>149</v>
      </c>
      <c r="C204" s="83"/>
      <c r="D204" s="132" t="s">
        <v>210</v>
      </c>
    </row>
    <row r="205" spans="1:4" ht="24.95" customHeight="1" x14ac:dyDescent="0.2">
      <c r="A205" s="127"/>
      <c r="B205" s="97">
        <v>174.58</v>
      </c>
      <c r="C205" s="83"/>
      <c r="D205" s="132" t="s">
        <v>209</v>
      </c>
    </row>
    <row r="206" spans="1:4" ht="24.95" customHeight="1" x14ac:dyDescent="0.2">
      <c r="A206" s="127"/>
      <c r="B206" s="133">
        <v>25.7</v>
      </c>
      <c r="C206" s="133"/>
      <c r="D206" s="132" t="s">
        <v>216</v>
      </c>
    </row>
    <row r="207" spans="1:4" ht="31.5" customHeight="1" x14ac:dyDescent="0.2">
      <c r="A207" s="127"/>
      <c r="B207" s="133">
        <v>332</v>
      </c>
      <c r="C207" s="133"/>
      <c r="D207" s="132" t="s">
        <v>238</v>
      </c>
    </row>
    <row r="208" spans="1:4" ht="24.95" customHeight="1" x14ac:dyDescent="0.2">
      <c r="A208" s="127"/>
      <c r="B208" s="133">
        <v>72.5</v>
      </c>
      <c r="C208" s="133"/>
      <c r="D208" s="132" t="s">
        <v>43</v>
      </c>
    </row>
    <row r="209" spans="1:4" hidden="1" x14ac:dyDescent="0.2">
      <c r="A209" s="11"/>
      <c r="B209" s="55"/>
      <c r="C209" s="76"/>
      <c r="D209" s="55"/>
    </row>
    <row r="210" spans="1:4" ht="19.5" customHeight="1" x14ac:dyDescent="0.2">
      <c r="A210" s="54" t="s">
        <v>4</v>
      </c>
      <c r="B210" s="59">
        <f>SUM(B17:B209)</f>
        <v>30876.829999999994</v>
      </c>
      <c r="C210" s="76"/>
      <c r="D210" s="55"/>
    </row>
    <row r="211" spans="1:4" ht="19.5" customHeight="1" x14ac:dyDescent="0.2">
      <c r="A211" s="145" t="s">
        <v>15</v>
      </c>
      <c r="B211" s="146"/>
      <c r="C211" s="146"/>
      <c r="D211" s="43"/>
    </row>
    <row r="212" spans="1:4" s="41" customFormat="1" ht="25.5" customHeight="1" x14ac:dyDescent="0.2">
      <c r="A212" s="38" t="s">
        <v>0</v>
      </c>
      <c r="B212" s="39" t="s">
        <v>26</v>
      </c>
      <c r="C212" s="75" t="s">
        <v>32</v>
      </c>
      <c r="D212" s="39" t="s">
        <v>11</v>
      </c>
    </row>
    <row r="213" spans="1:4" ht="32.25" customHeight="1" x14ac:dyDescent="0.2">
      <c r="A213" s="106" t="s">
        <v>58</v>
      </c>
      <c r="B213" s="76">
        <v>26</v>
      </c>
      <c r="C213" s="107" t="s">
        <v>59</v>
      </c>
      <c r="D213" s="76" t="s">
        <v>60</v>
      </c>
    </row>
    <row r="214" spans="1:4" ht="48" customHeight="1" x14ac:dyDescent="0.2">
      <c r="A214" s="95" t="s">
        <v>58</v>
      </c>
      <c r="B214" s="76">
        <v>20</v>
      </c>
      <c r="C214" s="107" t="s">
        <v>124</v>
      </c>
      <c r="D214" s="76" t="s">
        <v>60</v>
      </c>
    </row>
    <row r="215" spans="1:4" ht="48" customHeight="1" x14ac:dyDescent="0.2">
      <c r="A215" s="108">
        <v>43012</v>
      </c>
      <c r="B215" s="76">
        <v>12.6</v>
      </c>
      <c r="C215" s="107" t="s">
        <v>125</v>
      </c>
      <c r="D215" s="76" t="s">
        <v>60</v>
      </c>
    </row>
    <row r="216" spans="1:4" ht="48" customHeight="1" x14ac:dyDescent="0.2">
      <c r="A216" s="109" t="s">
        <v>50</v>
      </c>
      <c r="B216" s="76">
        <v>27</v>
      </c>
      <c r="C216" s="107" t="s">
        <v>127</v>
      </c>
      <c r="D216" s="76"/>
    </row>
    <row r="217" spans="1:4" ht="48" customHeight="1" x14ac:dyDescent="0.2">
      <c r="A217" s="109" t="s">
        <v>50</v>
      </c>
      <c r="B217" s="76">
        <v>16.600000000000001</v>
      </c>
      <c r="C217" s="107" t="s">
        <v>126</v>
      </c>
      <c r="D217" s="76" t="s">
        <v>60</v>
      </c>
    </row>
    <row r="218" spans="1:4" ht="48" customHeight="1" x14ac:dyDescent="0.2">
      <c r="A218" s="109" t="s">
        <v>62</v>
      </c>
      <c r="B218" s="76">
        <v>17.899999999999999</v>
      </c>
      <c r="C218" s="107" t="s">
        <v>128</v>
      </c>
      <c r="D218" s="76" t="s">
        <v>60</v>
      </c>
    </row>
    <row r="219" spans="1:4" ht="48" customHeight="1" x14ac:dyDescent="0.2">
      <c r="A219" s="109" t="s">
        <v>61</v>
      </c>
      <c r="B219" s="76">
        <v>18.5</v>
      </c>
      <c r="C219" s="107" t="s">
        <v>129</v>
      </c>
      <c r="D219" s="76" t="s">
        <v>60</v>
      </c>
    </row>
    <row r="220" spans="1:4" ht="48" customHeight="1" x14ac:dyDescent="0.2">
      <c r="A220" s="109">
        <v>43243</v>
      </c>
      <c r="B220" s="76">
        <v>14.3</v>
      </c>
      <c r="C220" s="107" t="s">
        <v>199</v>
      </c>
      <c r="D220" s="76" t="s">
        <v>60</v>
      </c>
    </row>
    <row r="221" spans="1:4" ht="12.75" hidden="1" customHeight="1" x14ac:dyDescent="0.2">
      <c r="A221" s="11"/>
      <c r="B221" s="55"/>
      <c r="C221" s="76"/>
      <c r="D221" s="55"/>
    </row>
    <row r="222" spans="1:4" ht="19.5" customHeight="1" x14ac:dyDescent="0.2">
      <c r="A222" s="54" t="s">
        <v>4</v>
      </c>
      <c r="B222" s="59">
        <f>SUM(B213:B221)</f>
        <v>152.9</v>
      </c>
      <c r="C222" s="76"/>
      <c r="D222" s="55"/>
    </row>
    <row r="223" spans="1:4" s="8" customFormat="1" ht="34.5" customHeight="1" x14ac:dyDescent="0.2">
      <c r="A223" s="42" t="s">
        <v>7</v>
      </c>
      <c r="B223" s="60">
        <f>B14+B210+B222</f>
        <v>31029.729999999996</v>
      </c>
      <c r="C223" s="78"/>
      <c r="D223" s="9"/>
    </row>
    <row r="224" spans="1:4" s="55" customFormat="1" x14ac:dyDescent="0.2">
      <c r="B224" s="52"/>
      <c r="C224" s="79"/>
      <c r="D224" s="53"/>
    </row>
    <row r="225" spans="1:4" x14ac:dyDescent="0.2">
      <c r="A225" s="37"/>
      <c r="B225" s="55"/>
      <c r="C225" s="76"/>
      <c r="D225" s="55"/>
    </row>
    <row r="226" spans="1:4" x14ac:dyDescent="0.2">
      <c r="A226" s="37"/>
      <c r="B226" s="55"/>
      <c r="C226" s="76"/>
      <c r="D226" s="55"/>
    </row>
    <row r="227" spans="1:4" x14ac:dyDescent="0.2">
      <c r="A227" s="37"/>
      <c r="B227" s="55"/>
      <c r="C227" s="76"/>
      <c r="D227" s="55"/>
    </row>
    <row r="228" spans="1:4" x14ac:dyDescent="0.2">
      <c r="A228" s="37"/>
      <c r="B228" s="55"/>
      <c r="C228" s="76"/>
      <c r="D228" s="55"/>
    </row>
    <row r="229" spans="1:4" x14ac:dyDescent="0.2">
      <c r="A229" s="37"/>
      <c r="B229" s="55"/>
      <c r="C229" s="76"/>
      <c r="D229" s="55"/>
    </row>
    <row r="230" spans="1:4" x14ac:dyDescent="0.2">
      <c r="A230" s="37"/>
      <c r="B230" s="55"/>
      <c r="C230" s="76"/>
      <c r="D230" s="55"/>
    </row>
    <row r="231" spans="1:4" x14ac:dyDescent="0.2">
      <c r="A231" s="37"/>
      <c r="B231" s="55"/>
      <c r="C231" s="76"/>
      <c r="D231" s="55"/>
    </row>
    <row r="232" spans="1:4" x14ac:dyDescent="0.2">
      <c r="A232" s="37"/>
      <c r="B232" s="55"/>
      <c r="C232" s="76"/>
      <c r="D232" s="55"/>
    </row>
    <row r="233" spans="1:4" x14ac:dyDescent="0.2">
      <c r="A233" s="37"/>
      <c r="B233" s="55"/>
      <c r="C233" s="76"/>
      <c r="D233" s="55"/>
    </row>
    <row r="234" spans="1:4" x14ac:dyDescent="0.2">
      <c r="A234" s="37"/>
      <c r="B234" s="55"/>
      <c r="C234" s="76"/>
      <c r="D234" s="55"/>
    </row>
    <row r="235" spans="1:4" x14ac:dyDescent="0.2">
      <c r="A235" s="37"/>
      <c r="B235" s="55"/>
      <c r="C235" s="76"/>
      <c r="D235" s="55"/>
    </row>
  </sheetData>
  <mergeCells count="9">
    <mergeCell ref="A15:C15"/>
    <mergeCell ref="A211:C211"/>
    <mergeCell ref="A1:D1"/>
    <mergeCell ref="A7:D7"/>
    <mergeCell ref="B2:D2"/>
    <mergeCell ref="B3:D3"/>
    <mergeCell ref="B4:D4"/>
    <mergeCell ref="A5:D5"/>
    <mergeCell ref="A6:D6"/>
  </mergeCells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zoomScaleNormal="100" workbookViewId="0">
      <selection sqref="A1:F1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49" t="s">
        <v>24</v>
      </c>
      <c r="B1" s="149"/>
      <c r="C1" s="149"/>
      <c r="D1" s="149"/>
      <c r="E1" s="149"/>
      <c r="F1" s="149"/>
    </row>
    <row r="2" spans="1:7" ht="36" customHeight="1" x14ac:dyDescent="0.2">
      <c r="A2" s="46" t="s">
        <v>8</v>
      </c>
      <c r="B2" s="137" t="str">
        <f>Travel!B2</f>
        <v>New Zealand Walking Access Commission</v>
      </c>
      <c r="C2" s="137"/>
      <c r="D2" s="137"/>
      <c r="E2" s="137"/>
      <c r="F2" s="137"/>
      <c r="G2" s="47"/>
    </row>
    <row r="3" spans="1:7" ht="36" customHeight="1" x14ac:dyDescent="0.2">
      <c r="A3" s="46" t="s">
        <v>9</v>
      </c>
      <c r="B3" s="138" t="str">
        <f>Travel!B3</f>
        <v>Eric Pyle</v>
      </c>
      <c r="C3" s="138"/>
      <c r="D3" s="138"/>
      <c r="E3" s="138"/>
      <c r="F3" s="138"/>
      <c r="G3" s="48"/>
    </row>
    <row r="4" spans="1:7" ht="36" customHeight="1" x14ac:dyDescent="0.2">
      <c r="A4" s="46" t="s">
        <v>3</v>
      </c>
      <c r="B4" s="138" t="str">
        <f>Travel!B4</f>
        <v xml:space="preserve">1 July 2017 to 30 June 2018 </v>
      </c>
      <c r="C4" s="138"/>
      <c r="D4" s="138"/>
      <c r="E4" s="138"/>
      <c r="F4" s="138"/>
      <c r="G4" s="48"/>
    </row>
    <row r="5" spans="1:7" s="14" customFormat="1" ht="35.25" customHeight="1" x14ac:dyDescent="0.25">
      <c r="A5" s="153" t="s">
        <v>28</v>
      </c>
      <c r="B5" s="154"/>
      <c r="C5" s="155"/>
      <c r="D5" s="155"/>
      <c r="E5" s="155"/>
      <c r="F5" s="156"/>
    </row>
    <row r="6" spans="1:7" s="14" customFormat="1" ht="35.25" customHeight="1" x14ac:dyDescent="0.25">
      <c r="A6" s="150" t="s">
        <v>33</v>
      </c>
      <c r="B6" s="151"/>
      <c r="C6" s="151"/>
      <c r="D6" s="151"/>
      <c r="E6" s="151"/>
      <c r="F6" s="152"/>
    </row>
    <row r="7" spans="1:7" s="3" customFormat="1" ht="30.95" customHeight="1" x14ac:dyDescent="0.25">
      <c r="A7" s="147" t="s">
        <v>21</v>
      </c>
      <c r="B7" s="148"/>
      <c r="C7" s="5"/>
      <c r="D7" s="5"/>
      <c r="E7" s="5"/>
      <c r="F7" s="22"/>
    </row>
    <row r="8" spans="1:7" ht="25.5" x14ac:dyDescent="0.2">
      <c r="A8" s="23" t="s">
        <v>0</v>
      </c>
      <c r="B8" s="39" t="s">
        <v>239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ht="29.25" customHeight="1" x14ac:dyDescent="0.2">
      <c r="A9" s="101" t="s">
        <v>80</v>
      </c>
      <c r="B9" s="77"/>
      <c r="C9" s="157" t="s">
        <v>79</v>
      </c>
      <c r="D9" s="157"/>
      <c r="E9" s="97"/>
      <c r="F9" s="98"/>
    </row>
    <row r="10" spans="1:7" ht="38.25" x14ac:dyDescent="0.2">
      <c r="A10" s="102" t="s">
        <v>86</v>
      </c>
      <c r="B10" s="97">
        <v>1305.5</v>
      </c>
      <c r="C10" s="97" t="s">
        <v>89</v>
      </c>
      <c r="D10" s="97" t="s">
        <v>88</v>
      </c>
      <c r="E10" s="97" t="s">
        <v>87</v>
      </c>
      <c r="F10" s="98" t="s">
        <v>100</v>
      </c>
    </row>
    <row r="11" spans="1:7" ht="25.5" x14ac:dyDescent="0.2">
      <c r="A11" s="102">
        <v>42982</v>
      </c>
      <c r="B11" s="97">
        <v>53</v>
      </c>
      <c r="C11" s="97" t="s">
        <v>91</v>
      </c>
      <c r="D11" s="97" t="s">
        <v>90</v>
      </c>
      <c r="E11" s="97" t="s">
        <v>87</v>
      </c>
      <c r="F11" s="98" t="s">
        <v>100</v>
      </c>
    </row>
    <row r="12" spans="1:7" ht="38.25" x14ac:dyDescent="0.2">
      <c r="A12" s="102">
        <v>42983</v>
      </c>
      <c r="B12" s="97">
        <v>1480</v>
      </c>
      <c r="C12" s="105" t="s">
        <v>220</v>
      </c>
      <c r="D12" s="97" t="s">
        <v>219</v>
      </c>
      <c r="E12" s="97" t="s">
        <v>87</v>
      </c>
      <c r="F12" s="98" t="s">
        <v>100</v>
      </c>
    </row>
    <row r="13" spans="1:7" x14ac:dyDescent="0.2">
      <c r="A13" s="102">
        <v>43012</v>
      </c>
      <c r="B13" s="97">
        <v>291.5</v>
      </c>
      <c r="C13" s="100" t="s">
        <v>98</v>
      </c>
      <c r="D13" s="97" t="s">
        <v>179</v>
      </c>
      <c r="E13" s="97" t="s">
        <v>181</v>
      </c>
      <c r="F13" s="98" t="s">
        <v>100</v>
      </c>
    </row>
    <row r="14" spans="1:7" ht="12.75" customHeight="1" x14ac:dyDescent="0.2">
      <c r="A14" s="102" t="s">
        <v>221</v>
      </c>
      <c r="B14" s="97">
        <v>24.5</v>
      </c>
      <c r="C14" s="100" t="s">
        <v>176</v>
      </c>
      <c r="D14" s="97" t="s">
        <v>177</v>
      </c>
      <c r="E14" s="97" t="s">
        <v>178</v>
      </c>
      <c r="F14" s="98" t="s">
        <v>100</v>
      </c>
    </row>
    <row r="15" spans="1:7" x14ac:dyDescent="0.2">
      <c r="A15" s="102">
        <v>43408</v>
      </c>
      <c r="B15" s="97">
        <v>351</v>
      </c>
      <c r="C15" s="100" t="s">
        <v>98</v>
      </c>
      <c r="D15" s="97" t="s">
        <v>180</v>
      </c>
      <c r="E15" s="97" t="s">
        <v>181</v>
      </c>
      <c r="F15" s="98" t="s">
        <v>100</v>
      </c>
    </row>
    <row r="16" spans="1:7" x14ac:dyDescent="0.2">
      <c r="A16" s="102">
        <v>43195</v>
      </c>
      <c r="B16" s="97">
        <v>40.299999999999997</v>
      </c>
      <c r="C16" s="100" t="s">
        <v>183</v>
      </c>
      <c r="D16" s="97" t="s">
        <v>184</v>
      </c>
      <c r="E16" s="97" t="s">
        <v>87</v>
      </c>
      <c r="F16" s="98" t="s">
        <v>100</v>
      </c>
    </row>
    <row r="17" spans="1:6" ht="25.5" x14ac:dyDescent="0.2">
      <c r="A17" s="102" t="s">
        <v>222</v>
      </c>
      <c r="B17" s="97">
        <v>48.3</v>
      </c>
      <c r="C17" s="100" t="s">
        <v>200</v>
      </c>
      <c r="D17" s="97" t="s">
        <v>201</v>
      </c>
      <c r="E17" s="97" t="s">
        <v>87</v>
      </c>
      <c r="F17" s="98" t="s">
        <v>100</v>
      </c>
    </row>
    <row r="18" spans="1:6" ht="51" x14ac:dyDescent="0.2">
      <c r="A18" s="102" t="s">
        <v>223</v>
      </c>
      <c r="B18" s="97">
        <v>250</v>
      </c>
      <c r="C18" s="100" t="s">
        <v>226</v>
      </c>
      <c r="D18" s="97" t="s">
        <v>224</v>
      </c>
      <c r="E18" s="97" t="s">
        <v>205</v>
      </c>
      <c r="F18" s="98" t="s">
        <v>206</v>
      </c>
    </row>
    <row r="19" spans="1:6" ht="25.5" x14ac:dyDescent="0.2">
      <c r="A19" s="102" t="s">
        <v>223</v>
      </c>
      <c r="B19" s="97">
        <v>100</v>
      </c>
      <c r="C19" s="100" t="s">
        <v>225</v>
      </c>
      <c r="D19" s="97" t="s">
        <v>224</v>
      </c>
      <c r="E19" s="97" t="s">
        <v>205</v>
      </c>
      <c r="F19" s="98" t="s">
        <v>206</v>
      </c>
    </row>
    <row r="20" spans="1:6" ht="11.25" customHeight="1" x14ac:dyDescent="0.2">
      <c r="A20" s="102" t="s">
        <v>223</v>
      </c>
      <c r="B20" s="104">
        <v>4200</v>
      </c>
      <c r="C20" s="100" t="s">
        <v>203</v>
      </c>
      <c r="D20" s="103" t="s">
        <v>204</v>
      </c>
      <c r="E20" s="103" t="s">
        <v>205</v>
      </c>
      <c r="F20" s="98" t="s">
        <v>206</v>
      </c>
    </row>
    <row r="21" spans="1:6" hidden="1" x14ac:dyDescent="0.2">
      <c r="A21" s="20"/>
      <c r="F21" s="21"/>
    </row>
    <row r="22" spans="1:6" s="19" customFormat="1" ht="25.5" hidden="1" customHeight="1" x14ac:dyDescent="0.2">
      <c r="A22" s="20"/>
      <c r="B22" s="15"/>
      <c r="C22" s="15"/>
      <c r="D22" s="15"/>
      <c r="E22" s="15"/>
      <c r="F22" s="21"/>
    </row>
    <row r="23" spans="1:6" ht="24.95" customHeight="1" x14ac:dyDescent="0.2">
      <c r="A23" s="56" t="s">
        <v>22</v>
      </c>
      <c r="B23" s="61">
        <f>SUM(B9:B22)</f>
        <v>8144.1</v>
      </c>
      <c r="C23" s="24"/>
      <c r="D23" s="25"/>
      <c r="E23" s="25"/>
      <c r="F23" s="26"/>
    </row>
    <row r="24" spans="1:6" x14ac:dyDescent="0.2">
      <c r="A24" s="63"/>
      <c r="B24" s="27"/>
      <c r="C24" s="27"/>
      <c r="D24" s="27"/>
      <c r="E24" s="27"/>
      <c r="F24" s="28"/>
    </row>
    <row r="25" spans="1:6" x14ac:dyDescent="0.2">
      <c r="A25" s="57"/>
      <c r="B25" s="57"/>
      <c r="C25" s="57"/>
      <c r="D25" s="57"/>
      <c r="E25" s="57"/>
      <c r="F25" s="57"/>
    </row>
    <row r="26" spans="1:6" x14ac:dyDescent="0.2">
      <c r="A26" s="57"/>
      <c r="B26" s="57"/>
      <c r="C26" s="57"/>
      <c r="D26" s="57"/>
      <c r="E26" s="57"/>
      <c r="F26" s="57"/>
    </row>
    <row r="27" spans="1:6" x14ac:dyDescent="0.2">
      <c r="A27" s="57"/>
      <c r="B27" s="57"/>
      <c r="C27" s="57"/>
      <c r="D27" s="57"/>
      <c r="E27" s="57"/>
      <c r="F27" s="57"/>
    </row>
    <row r="28" spans="1:6" x14ac:dyDescent="0.2">
      <c r="A28" s="57"/>
      <c r="B28" s="57"/>
      <c r="C28" s="57"/>
      <c r="D28" s="57"/>
      <c r="E28" s="57"/>
      <c r="F28" s="57"/>
    </row>
    <row r="29" spans="1:6" x14ac:dyDescent="0.2">
      <c r="A29" s="57"/>
      <c r="B29" s="57"/>
      <c r="C29" s="57"/>
      <c r="D29" s="57"/>
      <c r="E29" s="57"/>
      <c r="F29" s="57"/>
    </row>
  </sheetData>
  <mergeCells count="8">
    <mergeCell ref="C9:D9"/>
    <mergeCell ref="A7:B7"/>
    <mergeCell ref="A1:F1"/>
    <mergeCell ref="A6:F6"/>
    <mergeCell ref="B2:F2"/>
    <mergeCell ref="B3:F3"/>
    <mergeCell ref="B4:F4"/>
    <mergeCell ref="A5:F5"/>
  </mergeCells>
  <printOptions heading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"/>
  <sheetViews>
    <sheetView zoomScaleNormal="100" workbookViewId="0">
      <selection activeCell="C11" sqref="C11"/>
    </sheetView>
  </sheetViews>
  <sheetFormatPr defaultColWidth="9.140625" defaultRowHeight="12.75" x14ac:dyDescent="0.2"/>
  <cols>
    <col min="1" max="5" width="27.5703125" style="31" customWidth="1"/>
    <col min="6" max="16384" width="9.140625" style="34"/>
  </cols>
  <sheetData>
    <row r="1" spans="1:14" ht="36" customHeight="1" x14ac:dyDescent="0.2">
      <c r="A1" s="149" t="s">
        <v>24</v>
      </c>
      <c r="B1" s="149"/>
      <c r="C1" s="149"/>
      <c r="D1" s="149"/>
      <c r="E1" s="149"/>
      <c r="F1" s="65"/>
    </row>
    <row r="2" spans="1:14" ht="36" customHeight="1" x14ac:dyDescent="0.2">
      <c r="A2" s="46" t="s">
        <v>8</v>
      </c>
      <c r="B2" s="137" t="str">
        <f>Travel!B2</f>
        <v>New Zealand Walking Access Commission</v>
      </c>
      <c r="C2" s="137"/>
      <c r="D2" s="137"/>
      <c r="E2" s="137"/>
      <c r="F2" s="47"/>
      <c r="G2" s="47"/>
    </row>
    <row r="3" spans="1:14" ht="36" customHeight="1" x14ac:dyDescent="0.2">
      <c r="A3" s="46" t="s">
        <v>9</v>
      </c>
      <c r="B3" s="138" t="str">
        <f>Travel!B3</f>
        <v>Eric Pyle</v>
      </c>
      <c r="C3" s="138"/>
      <c r="D3" s="138"/>
      <c r="E3" s="138"/>
      <c r="F3" s="48"/>
      <c r="G3" s="48"/>
    </row>
    <row r="4" spans="1:14" ht="36" customHeight="1" x14ac:dyDescent="0.2">
      <c r="A4" s="46" t="s">
        <v>3</v>
      </c>
      <c r="B4" s="138" t="str">
        <f>Travel!B4</f>
        <v xml:space="preserve">1 July 2017 to 30 June 2018 </v>
      </c>
      <c r="C4" s="138"/>
      <c r="D4" s="138"/>
      <c r="E4" s="138"/>
      <c r="F4" s="48"/>
      <c r="G4" s="48"/>
    </row>
    <row r="5" spans="1:14" ht="36" customHeight="1" x14ac:dyDescent="0.2">
      <c r="A5" s="160" t="s">
        <v>245</v>
      </c>
      <c r="B5" s="161"/>
      <c r="C5" s="161"/>
      <c r="D5" s="161"/>
      <c r="E5" s="162"/>
    </row>
    <row r="6" spans="1:14" ht="20.100000000000001" customHeight="1" x14ac:dyDescent="0.2">
      <c r="A6" s="158" t="s">
        <v>30</v>
      </c>
      <c r="B6" s="158"/>
      <c r="C6" s="158"/>
      <c r="D6" s="158"/>
      <c r="E6" s="159"/>
      <c r="F6" s="49"/>
      <c r="G6" s="49"/>
    </row>
    <row r="7" spans="1:14" ht="20.25" customHeight="1" x14ac:dyDescent="0.25">
      <c r="A7" s="29" t="s">
        <v>20</v>
      </c>
      <c r="B7" s="5"/>
      <c r="C7" s="5"/>
      <c r="D7" s="5"/>
      <c r="E7" s="22"/>
    </row>
    <row r="8" spans="1:14" ht="25.5" x14ac:dyDescent="0.2">
      <c r="A8" s="23" t="s">
        <v>0</v>
      </c>
      <c r="B8" s="2" t="s">
        <v>244</v>
      </c>
      <c r="C8" s="2" t="s">
        <v>27</v>
      </c>
      <c r="D8" s="2" t="s">
        <v>246</v>
      </c>
      <c r="E8" s="10" t="s">
        <v>34</v>
      </c>
    </row>
    <row r="9" spans="1:14" x14ac:dyDescent="0.2">
      <c r="A9" s="32"/>
      <c r="E9" s="33"/>
    </row>
    <row r="10" spans="1:14" x14ac:dyDescent="0.2">
      <c r="A10" s="74" t="s">
        <v>39</v>
      </c>
      <c r="B10" s="44"/>
      <c r="C10" s="44"/>
      <c r="D10" s="44"/>
      <c r="E10" s="45"/>
    </row>
    <row r="11" spans="1:14" x14ac:dyDescent="0.2">
      <c r="A11" s="32"/>
      <c r="E11" s="33"/>
      <c r="N11" s="50"/>
    </row>
    <row r="12" spans="1:14" x14ac:dyDescent="0.2">
      <c r="A12" s="32"/>
      <c r="E12" s="33"/>
    </row>
    <row r="13" spans="1:14" hidden="1" x14ac:dyDescent="0.2">
      <c r="A13" s="32"/>
      <c r="E13" s="33"/>
    </row>
    <row r="14" spans="1:14" ht="27.95" customHeight="1" x14ac:dyDescent="0.2">
      <c r="A14" s="30" t="s">
        <v>23</v>
      </c>
      <c r="B14" s="66" t="s">
        <v>19</v>
      </c>
      <c r="C14" s="24"/>
      <c r="D14" s="67">
        <f>SUM(D9:D13)</f>
        <v>0</v>
      </c>
      <c r="E14" s="26"/>
    </row>
  </sheetData>
  <mergeCells count="6">
    <mergeCell ref="A1:E1"/>
    <mergeCell ref="A6:E6"/>
    <mergeCell ref="B2:E2"/>
    <mergeCell ref="B3:E3"/>
    <mergeCell ref="B4:E4"/>
    <mergeCell ref="A5:E5"/>
  </mergeCells>
  <printOptions heading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0"/>
  <sheetViews>
    <sheetView zoomScaleNormal="100" workbookViewId="0">
      <selection activeCell="B34" sqref="B34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6" ht="36" customHeight="1" x14ac:dyDescent="0.2">
      <c r="A1" s="149" t="s">
        <v>24</v>
      </c>
      <c r="B1" s="149"/>
      <c r="C1" s="149"/>
      <c r="D1" s="149"/>
      <c r="E1" s="149"/>
    </row>
    <row r="2" spans="1:6" ht="36" customHeight="1" x14ac:dyDescent="0.2">
      <c r="A2" s="46" t="s">
        <v>8</v>
      </c>
      <c r="B2" s="137" t="str">
        <f>Travel!B2</f>
        <v>New Zealand Walking Access Commission</v>
      </c>
      <c r="C2" s="137"/>
      <c r="D2" s="137"/>
      <c r="E2" s="137"/>
    </row>
    <row r="3" spans="1:6" ht="36" customHeight="1" x14ac:dyDescent="0.2">
      <c r="A3" s="46" t="s">
        <v>9</v>
      </c>
      <c r="B3" s="138" t="str">
        <f>Travel!B3</f>
        <v>Eric Pyle</v>
      </c>
      <c r="C3" s="138"/>
      <c r="D3" s="138"/>
      <c r="E3" s="138"/>
    </row>
    <row r="4" spans="1:6" ht="36" customHeight="1" x14ac:dyDescent="0.2">
      <c r="A4" s="46" t="s">
        <v>3</v>
      </c>
      <c r="B4" s="138" t="str">
        <f>Travel!B4</f>
        <v xml:space="preserve">1 July 2017 to 30 June 2018 </v>
      </c>
      <c r="C4" s="138"/>
      <c r="D4" s="138"/>
      <c r="E4" s="138"/>
    </row>
    <row r="5" spans="1:6" ht="36" customHeight="1" x14ac:dyDescent="0.2">
      <c r="A5" s="139" t="s">
        <v>6</v>
      </c>
      <c r="B5" s="168"/>
      <c r="C5" s="155"/>
      <c r="D5" s="155"/>
      <c r="E5" s="156"/>
    </row>
    <row r="6" spans="1:6" ht="36" customHeight="1" x14ac:dyDescent="0.2">
      <c r="A6" s="165" t="s">
        <v>29</v>
      </c>
      <c r="B6" s="166"/>
      <c r="C6" s="166"/>
      <c r="D6" s="166"/>
      <c r="E6" s="167"/>
    </row>
    <row r="7" spans="1:6" ht="36" customHeight="1" x14ac:dyDescent="0.25">
      <c r="A7" s="163" t="s">
        <v>6</v>
      </c>
      <c r="B7" s="164"/>
      <c r="C7" s="5"/>
      <c r="D7" s="5"/>
      <c r="E7" s="22"/>
    </row>
    <row r="8" spans="1:6" ht="25.5" x14ac:dyDescent="0.2">
      <c r="A8" s="23" t="s">
        <v>0</v>
      </c>
      <c r="B8" s="2" t="s">
        <v>239</v>
      </c>
      <c r="C8" s="2" t="s">
        <v>247</v>
      </c>
      <c r="D8" s="2" t="s">
        <v>248</v>
      </c>
      <c r="E8" s="10" t="s">
        <v>2</v>
      </c>
    </row>
    <row r="9" spans="1:6" x14ac:dyDescent="0.2">
      <c r="A9" s="94"/>
      <c r="B9" s="100">
        <v>356.76</v>
      </c>
      <c r="C9" s="86" t="s">
        <v>40</v>
      </c>
      <c r="D9" s="92" t="s">
        <v>218</v>
      </c>
      <c r="E9" s="93" t="s">
        <v>41</v>
      </c>
    </row>
    <row r="10" spans="1:6" ht="38.25" x14ac:dyDescent="0.2">
      <c r="A10" s="95" t="s">
        <v>64</v>
      </c>
      <c r="B10" s="97">
        <v>2760</v>
      </c>
      <c r="C10" s="97" t="s">
        <v>65</v>
      </c>
      <c r="D10" s="97" t="s">
        <v>92</v>
      </c>
      <c r="E10" s="98" t="s">
        <v>66</v>
      </c>
    </row>
    <row r="11" spans="1:6" x14ac:dyDescent="0.2">
      <c r="A11" s="95" t="s">
        <v>110</v>
      </c>
      <c r="B11" s="99">
        <v>908.5</v>
      </c>
      <c r="C11" s="97" t="s">
        <v>99</v>
      </c>
      <c r="D11" s="97" t="s">
        <v>217</v>
      </c>
      <c r="E11" s="98" t="s">
        <v>100</v>
      </c>
    </row>
    <row r="12" spans="1:6" ht="25.5" x14ac:dyDescent="0.2">
      <c r="A12" s="96">
        <v>42897</v>
      </c>
      <c r="B12" s="97">
        <v>787.75</v>
      </c>
      <c r="C12" s="99" t="s">
        <v>229</v>
      </c>
      <c r="D12" s="97" t="s">
        <v>217</v>
      </c>
      <c r="E12" s="98"/>
    </row>
    <row r="13" spans="1:6" ht="14.1" customHeight="1" x14ac:dyDescent="0.2">
      <c r="A13" s="36" t="s">
        <v>14</v>
      </c>
      <c r="B13" s="62">
        <f>SUM(B9:B12)</f>
        <v>4813.01</v>
      </c>
      <c r="C13" s="17"/>
      <c r="D13" s="18"/>
      <c r="E13" s="35"/>
    </row>
    <row r="14" spans="1:6" ht="14.1" customHeight="1" x14ac:dyDescent="0.2">
      <c r="A14" s="64"/>
      <c r="B14" s="62"/>
      <c r="C14" s="17"/>
      <c r="D14" s="18"/>
      <c r="E14" s="72"/>
    </row>
    <row r="15" spans="1:6" ht="14.1" customHeight="1" x14ac:dyDescent="0.2">
      <c r="A15" s="69"/>
      <c r="B15" s="53"/>
      <c r="C15" s="70"/>
      <c r="D15" s="70"/>
      <c r="E15" s="71"/>
    </row>
    <row r="16" spans="1:6" x14ac:dyDescent="0.2">
      <c r="A16" s="20"/>
      <c r="B16" s="15"/>
      <c r="C16" s="15"/>
      <c r="D16" s="15"/>
      <c r="E16" s="51"/>
      <c r="F16" s="16"/>
    </row>
    <row r="17" spans="1:6" x14ac:dyDescent="0.2">
      <c r="A17" s="20"/>
      <c r="B17" s="15"/>
      <c r="C17" s="15"/>
      <c r="D17" s="15"/>
      <c r="E17" s="51"/>
      <c r="F17" s="16"/>
    </row>
    <row r="18" spans="1:6" x14ac:dyDescent="0.2">
      <c r="A18" s="20"/>
      <c r="B18" s="15"/>
      <c r="C18" s="15"/>
      <c r="D18" s="15"/>
      <c r="E18" s="51"/>
      <c r="F18" s="16"/>
    </row>
    <row r="19" spans="1:6" x14ac:dyDescent="0.2">
      <c r="A19" s="51"/>
      <c r="B19" s="51"/>
      <c r="C19" s="51"/>
      <c r="D19" s="51"/>
      <c r="E19" s="51"/>
    </row>
    <row r="20" spans="1:6" x14ac:dyDescent="0.2">
      <c r="A20" s="51"/>
      <c r="B20" s="51"/>
      <c r="C20" s="51"/>
      <c r="D20" s="51"/>
      <c r="E20" s="51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0AA3465F932C9C49B6E8F384D302BEA6" ma:contentTypeVersion="21" ma:contentTypeDescription="Standard Electronic Document" ma:contentTypeScope="" ma:versionID="058ea4d62b99d9674da770dc19e6545b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a8afa7ed921c69ffddf62b3552bbb93c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2:Target_Audience" minOccurs="0"/>
                <xsd:element ref="ns2:PRA_Type" minOccurs="0"/>
                <xsd:element ref="ns2:Aggregation_Status" minOccurs="0"/>
                <xsd:element ref="ns2:Narrative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Date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Activity" minOccurs="0"/>
                <xsd:element ref="ns2:Subactivity" minOccurs="0"/>
                <xsd:element ref="ns2:Project" minOccurs="0"/>
                <xsd:element ref="ns2:Case" minOccurs="0"/>
                <xsd:element ref="ns2:DocumentType"/>
                <xsd:element ref="ns2:Key_x0020_Words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Know-How_Type" ma:index="8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12" nillable="true" ma:displayName="Narrative" ma:hidden="true" ma:internalName="Narrative" ma:readOnly="false">
      <xsd:simpleType>
        <xsd:restriction base="dms:Note"/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16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 ma:readOnly="false">
      <xsd:simpleType>
        <xsd:restriction base="dms:Text"/>
      </xsd:simpleType>
    </xsd:element>
    <xsd:element name="Date" ma:index="19" nillable="true" ma:displayName="Date" ma:format="DateTime" ma:hidden="true" ma:internalName="ILDate" ma:readOnly="false">
      <xsd:simpleType>
        <xsd:restriction base="dms:DateTime"/>
      </xsd:simpleType>
    </xsd:element>
    <xsd:element name="PRA_Text_1" ma:index="20" nillable="true" ma:displayName="PRA Text 1" ma:hidden="true" ma:internalName="PraText1" ma:readOnly="false">
      <xsd:simpleType>
        <xsd:restriction base="dms:Text"/>
      </xsd:simpleType>
    </xsd:element>
    <xsd:element name="PRA_Text_2" ma:index="21" nillable="true" ma:displayName="PRA Text 2" ma:hidden="true" ma:internalName="PraText2" ma:readOnly="false">
      <xsd:simpleType>
        <xsd:restriction base="dms:Text"/>
      </xsd:simpleType>
    </xsd:element>
    <xsd:element name="PRA_Text_3" ma:index="22" nillable="true" ma:displayName="PRA Text 3" ma:hidden="true" ma:internalName="PraText3" ma:readOnly="false">
      <xsd:simpleType>
        <xsd:restriction base="dms:Text"/>
      </xsd:simpleType>
    </xsd:element>
    <xsd:element name="PRA_Text_4" ma:index="23" nillable="true" ma:displayName="PRA Text 4" ma:hidden="true" ma:internalName="PraText4" ma:readOnly="false">
      <xsd:simpleType>
        <xsd:restriction base="dms:Text"/>
      </xsd:simpleType>
    </xsd:element>
    <xsd:element name="PRA_Text_5" ma:index="24" nillable="true" ma:displayName="PRA Text 5" ma:hidden="true" ma:internalName="PraText5" ma:readOnly="false">
      <xsd:simpleType>
        <xsd:restriction base="dms:Text"/>
      </xsd:simpleType>
    </xsd:element>
    <xsd:element name="PRA_Date_1" ma:index="25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6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7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8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9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0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31" nillable="true" ma:displayName="Function" ma:default="Accountability and Reporting" ma:format="RadioButtons" ma:hidden="true" ma:internalName="Function" ma:readOnly="false">
      <xsd:simpleType>
        <xsd:union memberTypes="dms:Text">
          <xsd:simpleType>
            <xsd:restriction base="dms:Choice">
              <xsd:enumeration value="Accountability and Reporting"/>
            </xsd:restriction>
          </xsd:simpleType>
        </xsd:union>
      </xsd:simpleType>
    </xsd:element>
    <xsd:element name="Activity" ma:index="32" nillable="true" ma:displayName="Activity" ma:default="Monitoring and Advice" ma:format="RadioButtons" ma:hidden="true" ma:internalName="Activity" ma:readOnly="false">
      <xsd:simpleType>
        <xsd:union memberTypes="dms:Text">
          <xsd:simpleType>
            <xsd:restriction base="dms:Choice">
              <xsd:enumeration value="Monitoring and Advice"/>
            </xsd:restriction>
          </xsd:simpleType>
        </xsd:union>
      </xsd:simpleType>
    </xsd:element>
    <xsd:element name="Subactivity" ma:index="33" nillable="true" ma:displayName="Subactivity" ma:format="RadioButtons" ma:internalName="Subactivity">
      <xsd:simpleType>
        <xsd:restriction base="dms:Choice">
          <xsd:enumeration value="Audit NZ"/>
          <xsd:enumeration value="MPI"/>
          <xsd:enumeration value="OAG"/>
          <xsd:enumeration value="Treasury"/>
          <xsd:enumeration value="State Services Commission"/>
          <xsd:enumeration value="Human Rights Commission"/>
          <xsd:enumeration value="Charities Commission"/>
          <xsd:enumeration value="Crown Law Office"/>
          <xsd:enumeration value="Statistics New Zealand"/>
          <xsd:enumeration value="Act Review"/>
        </xsd:restriction>
      </xsd:simpleType>
    </xsd:element>
    <xsd:element name="Project" ma:index="3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35" nillable="true" ma:displayName="Case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DocumentType" ma:index="36" ma:displayName="Document Type" ma:format="Dropdown" ma:internalName="DocumentTyp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, Title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Law, procedure"/>
          <xsd:enumeration value="SERVICE REQUEST related"/>
          <xsd:enumeration value="SPECIFICATION or standard"/>
          <xsd:enumeration value="SUPPLIER PRODUCT Info"/>
          <xsd:enumeration value="TEMPLATE, Checklist or Form"/>
          <xsd:enumeration value="THIRD PARTY reference material"/>
        </xsd:restriction>
      </xsd:simpleType>
    </xsd:element>
    <xsd:element name="Key_x0020_Words" ma:index="37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38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39" nillable="true" ma:displayName="Category Value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0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itative_Version xmlns="e21cbe00-2104-4159-b9b9-bd54555d1bf2">false</Authoritative_Version>
    <Target_Audience xmlns="e21cbe00-2104-4159-b9b9-bd54555d1bf2">Internal</Target_Audience>
    <Project xmlns="e21cbe00-2104-4159-b9b9-bd54555d1bf2">NA</Project>
    <Subactivity xmlns="e21cbe00-2104-4159-b9b9-bd54555d1bf2">State Services Commission</Subactivity>
    <PRA_Type xmlns="e21cbe00-2104-4159-b9b9-bd54555d1bf2">Doc</PRA_Type>
    <Activity xmlns="e21cbe00-2104-4159-b9b9-bd54555d1bf2">Monitoring and Advice</Activity>
    <CategoryName xmlns="e21cbe00-2104-4159-b9b9-bd54555d1bf2">NA</CategoryName>
    <Read_Only_Status xmlns="e21cbe00-2104-4159-b9b9-bd54555d1bf2">Open</Read_Only_Status>
    <Know-How_Type xmlns="e21cbe00-2104-4159-b9b9-bd54555d1bf2">NA</Know-How_Type>
    <FunctionGroup xmlns="e21cbe00-2104-4159-b9b9-bd54555d1bf2">NA</FunctionGroup>
    <Volume xmlns="e21cbe00-2104-4159-b9b9-bd54555d1bf2">NA</Volume>
    <Function xmlns="e21cbe00-2104-4159-b9b9-bd54555d1bf2">Accountability and Reporting</Function>
    <RecordID xmlns="e21cbe00-2104-4159-b9b9-bd54555d1bf2">62863</RecordID>
    <Aggregation_Status xmlns="e21cbe00-2104-4159-b9b9-bd54555d1bf2">Normal</Aggregation_Status>
    <PRA_Date_2 xmlns="e21cbe00-2104-4159-b9b9-bd54555d1bf2" xsi:nil="true"/>
    <PRA_Date_Trigger xmlns="e21cbe00-2104-4159-b9b9-bd54555d1bf2" xsi:nil="true"/>
    <Related_People xmlns="e21cbe00-2104-4159-b9b9-bd54555d1bf2">
      <UserInfo>
        <DisplayName/>
        <AccountId xsi:nil="true"/>
        <AccountType/>
      </UserInfo>
    </Related_People>
    <PRA_Date_3 xmlns="e21cbe00-2104-4159-b9b9-bd54555d1bf2" xsi:nil="true"/>
    <CategoryValue xmlns="e21cbe00-2104-4159-b9b9-bd54555d1bf2" xsi:nil="true"/>
    <PRA_Date_Disposal xmlns="e21cbe00-2104-4159-b9b9-bd54555d1bf2" xsi:nil="true"/>
    <DocumentType xmlns="e21cbe00-2104-4159-b9b9-bd54555d1bf2">REPORT, or planning related</DocumentType>
    <PRA_Text_3 xmlns="e21cbe00-2104-4159-b9b9-bd54555d1bf2" xsi:nil="true"/>
    <Narrative xmlns="e21cbe00-2104-4159-b9b9-bd54555d1bf2" xsi:nil="true"/>
    <Date xmlns="e21cbe00-2104-4159-b9b9-bd54555d1bf2" xsi:nil="true"/>
    <Case xmlns="e21cbe00-2104-4159-b9b9-bd54555d1bf2" xsi:nil="true"/>
    <Key_x0020_Words xmlns="e21cbe00-2104-4159-b9b9-bd54555d1bf2"/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Props1.xml><?xml version="1.0" encoding="utf-8"?>
<ds:datastoreItem xmlns:ds="http://schemas.openxmlformats.org/officeDocument/2006/customXml" ds:itemID="{1E153C79-02BE-4820-8C2A-3C72D871FB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79C429-B6DB-4FEB-97EA-E34B70A44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A9A425-E7BA-496C-9A23-1E873A874066}">
  <ds:schemaRefs>
    <ds:schemaRef ds:uri="http://schemas.microsoft.com/office/2006/documentManagement/types"/>
    <ds:schemaRef ds:uri="e21cbe00-2104-4159-b9b9-bd54555d1bf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2017-06-13T23:11:03Z</dcterms:created>
  <dcterms:modified xsi:type="dcterms:W3CDTF">2018-07-25T22:25:04Z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0x010100AAAAAAAAAAAAAAAAAAAAAAAAAAAAAA02000AA3465F932C9C49B6E8F384D302BEA6</vt:lpwstr>
  </property>
  <property fmtid="{D5CDD505-2E9C-101B-9397-08002B2CF9AE}" pid="3" name="_ModerationStatus">
    <vt:lpwstr>0</vt:lpwstr>
  </property>
</Properties>
</file>