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480" windowHeight="9495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1">Hospitality!$A$2:$E$32</definedName>
  </definedNames>
  <calcPr calcId="145621"/>
</workbook>
</file>

<file path=xl/calcChain.xml><?xml version="1.0" encoding="utf-8"?>
<calcChain xmlns="http://schemas.openxmlformats.org/spreadsheetml/2006/main">
  <c r="B12" i="3" l="1"/>
  <c r="B25" i="2"/>
  <c r="B37" i="1" l="1"/>
  <c r="B36" i="1"/>
  <c r="B38" i="1"/>
  <c r="B33" i="1"/>
  <c r="B28" i="1"/>
  <c r="B35" i="1"/>
  <c r="B44" i="1" l="1"/>
</calcChain>
</file>

<file path=xl/sharedStrings.xml><?xml version="1.0" encoding="utf-8"?>
<sst xmlns="http://schemas.openxmlformats.org/spreadsheetml/2006/main" count="214" uniqueCount="90">
  <si>
    <t>International Travel</t>
  </si>
  <si>
    <t>Credit Card expenses</t>
  </si>
  <si>
    <t>Date</t>
  </si>
  <si>
    <t>Amount (NZ$)</t>
  </si>
  <si>
    <t xml:space="preserve">Purpose (eg, attending conference on...) </t>
  </si>
  <si>
    <t>Nature (eg, hotel costs, travel, etc)</t>
  </si>
  <si>
    <t>Location/s</t>
  </si>
  <si>
    <t>non-Credit Card expenses</t>
  </si>
  <si>
    <t xml:space="preserve">Purpose (eg, visiting district offices ...) </t>
  </si>
  <si>
    <t>Domestic Travel</t>
  </si>
  <si>
    <t>Total travel expenses 
for the 6-monthly period</t>
  </si>
  <si>
    <t>Hospitality provided</t>
  </si>
  <si>
    <t xml:space="preserve">Purpose (eg, hosting delegation from ...) </t>
  </si>
  <si>
    <t>Nature</t>
  </si>
  <si>
    <t>Total hospitality expenses for the 6-monthly period</t>
  </si>
  <si>
    <t>Other</t>
  </si>
  <si>
    <t xml:space="preserve">Purpose (eg, farewell for long-serving staff members) </t>
  </si>
  <si>
    <t>Location</t>
  </si>
  <si>
    <t>Total other expenses for the 6-monthly period</t>
  </si>
  <si>
    <t>Gifts &amp; Hospitality accepted (over $100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</si>
  <si>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</si>
  <si>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</si>
  <si>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</si>
  <si>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</si>
  <si>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</si>
  <si>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</si>
  <si>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</si>
  <si>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</si>
  <si>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Wellington</t>
  </si>
  <si>
    <t>taxi</t>
  </si>
  <si>
    <t>Name of CE: Mark Neeson</t>
  </si>
  <si>
    <t>Crown entity: New Zealand Walking Access Commission</t>
  </si>
  <si>
    <t>Dunedin</t>
  </si>
  <si>
    <t>flight</t>
  </si>
  <si>
    <t>Auckland</t>
  </si>
  <si>
    <t>Chief executive expenses, gifts and hospitality for the six months to 31 December 2011.</t>
  </si>
  <si>
    <t>Period: 1 January 2012 - 30 June 2012</t>
  </si>
  <si>
    <t>Lunch</t>
  </si>
  <si>
    <t>Rotorua</t>
  </si>
  <si>
    <t>Dinner</t>
  </si>
  <si>
    <t>Kerikeri</t>
  </si>
  <si>
    <t>breakfast</t>
  </si>
  <si>
    <t>board meeting</t>
  </si>
  <si>
    <t>taxi to airport</t>
  </si>
  <si>
    <t xml:space="preserve">flight </t>
  </si>
  <si>
    <t>meeting re CNI access issues</t>
  </si>
  <si>
    <t>Napier</t>
  </si>
  <si>
    <t>iwi liaison</t>
  </si>
  <si>
    <t>flight (net cost after refund)</t>
  </si>
  <si>
    <t>National Park</t>
  </si>
  <si>
    <t>meeting re WAMS with board members</t>
  </si>
  <si>
    <t>meeting Tourism Industry Association</t>
  </si>
  <si>
    <t>Cycle/walk conference presentation</t>
  </si>
  <si>
    <t>speaking at AGM of NZ Freshwater Anglers</t>
  </si>
  <si>
    <t>te Urewera summit</t>
  </si>
  <si>
    <t>lunch</t>
  </si>
  <si>
    <t>Taupo</t>
  </si>
  <si>
    <t>Ngai Tuhoe</t>
  </si>
  <si>
    <t>meeting with DOC legal advisor re walkways</t>
  </si>
  <si>
    <t>coffee</t>
  </si>
  <si>
    <t>meeting with stakeholder re access topics</t>
  </si>
  <si>
    <t>meeting with mentor re strategic planning process</t>
  </si>
  <si>
    <t>WAMS 2 Steering Committee meeting</t>
  </si>
  <si>
    <t>morning tea</t>
  </si>
  <si>
    <t>presentation to Hutt Valley Tramping Club</t>
  </si>
  <si>
    <t>mileage</t>
  </si>
  <si>
    <t>parking</t>
  </si>
  <si>
    <t>Hastings</t>
  </si>
  <si>
    <t>meeting with Terralink re WAMS</t>
  </si>
  <si>
    <t>welcome back staff</t>
  </si>
  <si>
    <t>maps</t>
  </si>
  <si>
    <t>meeting with mentor</t>
  </si>
  <si>
    <t>meeting with MPI re monitoring</t>
  </si>
  <si>
    <t>shuttle to airport for board and staff</t>
  </si>
  <si>
    <t>taxi from airport</t>
  </si>
  <si>
    <t>bus to airport</t>
  </si>
  <si>
    <t>bus from airport</t>
  </si>
  <si>
    <t>taxi from airport to Plimmerton</t>
  </si>
  <si>
    <t>Te Araroa Trust board meeting</t>
  </si>
  <si>
    <t>departure taxes (x2)</t>
  </si>
  <si>
    <t>hosting Kaumatua, board member and staff re CNI issues</t>
  </si>
  <si>
    <t>hosting board member and 2 stakeholders re cycle trails access</t>
  </si>
  <si>
    <t>meeting with MAF re Sustainable Farming Fund</t>
  </si>
  <si>
    <t>meeting advisor re Farming For Our Future</t>
  </si>
  <si>
    <t>meeting with TRC re case studies and evaluation processes</t>
  </si>
  <si>
    <t>Accommodation for Te Urewera summit</t>
  </si>
  <si>
    <t>Travel to Te Urewera summit</t>
  </si>
  <si>
    <t>board visit to Te Urewera</t>
  </si>
  <si>
    <t>Board meeting</t>
  </si>
  <si>
    <t>Board and staff; board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</si>
</sst>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3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5" fillId="0" borderId="0" xfId="0" applyFont="1" applyAlignment="1"/>
    <xf numFmtId="1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Fill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9" fillId="0" borderId="0" xfId="0" applyFont="1" applyFill="1" applyBorder="1" applyAlignment="1">
      <alignment wrapText="1"/>
    </xf>
    <xf numFmtId="2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14" fontId="9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2" fontId="2" fillId="2" borderId="2" xfId="0" applyNumberFormat="1" applyFont="1" applyFill="1" applyBorder="1" applyAlignment="1">
      <alignment wrapText="1"/>
    </xf>
    <xf numFmtId="2" fontId="1" fillId="0" borderId="2" xfId="0" applyNumberFormat="1" applyFont="1" applyBorder="1" applyAlignment="1">
      <alignment wrapText="1"/>
    </xf>
    <xf numFmtId="2" fontId="2" fillId="3" borderId="2" xfId="0" applyNumberFormat="1" applyFont="1" applyFill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2" fontId="9" fillId="0" borderId="0" xfId="0" applyNumberFormat="1" applyFont="1" applyBorder="1" applyAlignment="1">
      <alignment wrapText="1"/>
    </xf>
    <xf numFmtId="2" fontId="9" fillId="0" borderId="0" xfId="0" applyNumberFormat="1" applyFont="1" applyFill="1" applyBorder="1" applyAlignment="1">
      <alignment wrapText="1"/>
    </xf>
    <xf numFmtId="2" fontId="1" fillId="4" borderId="2" xfId="0" applyNumberFormat="1" applyFont="1" applyFill="1" applyBorder="1" applyAlignment="1"/>
    <xf numFmtId="14" fontId="9" fillId="0" borderId="0" xfId="0" applyNumberFormat="1" applyFont="1" applyFill="1" applyBorder="1" applyAlignment="1">
      <alignment wrapText="1"/>
    </xf>
    <xf numFmtId="1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2" fontId="5" fillId="0" borderId="0" xfId="0" applyNumberFormat="1" applyFont="1" applyAlignment="1"/>
    <xf numFmtId="2" fontId="1" fillId="0" borderId="1" xfId="0" applyNumberFormat="1" applyFont="1" applyBorder="1" applyAlignment="1">
      <alignment wrapText="1"/>
    </xf>
    <xf numFmtId="2" fontId="2" fillId="5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4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D43" sqref="D43"/>
    </sheetView>
  </sheetViews>
  <sheetFormatPr defaultRowHeight="12.75" x14ac:dyDescent="0.2"/>
  <cols>
    <col min="1" max="1" width="15.7109375" style="2" customWidth="1"/>
    <col min="2" max="2" width="19.140625" style="14" customWidth="1"/>
    <col min="3" max="3" width="37.85546875" style="2" customWidth="1"/>
    <col min="4" max="4" width="33.5703125" style="2" customWidth="1"/>
    <col min="5" max="5" width="13.42578125" style="2" customWidth="1"/>
    <col min="6" max="16384" width="9.140625" style="2"/>
  </cols>
  <sheetData>
    <row r="1" spans="1:5" s="20" customFormat="1" ht="36" customHeight="1" x14ac:dyDescent="0.25">
      <c r="A1" s="44" t="s">
        <v>31</v>
      </c>
      <c r="B1" s="44"/>
      <c r="C1" s="44"/>
      <c r="D1" s="44"/>
      <c r="E1" s="44"/>
    </row>
    <row r="2" spans="1:5" s="20" customFormat="1" ht="25.5" customHeight="1" x14ac:dyDescent="0.25">
      <c r="A2" s="42" t="s">
        <v>30</v>
      </c>
      <c r="B2" s="43"/>
      <c r="C2" s="42" t="s">
        <v>36</v>
      </c>
      <c r="D2" s="43"/>
      <c r="E2" s="3"/>
    </row>
    <row r="3" spans="1:5" s="16" customFormat="1" ht="30" customHeight="1" x14ac:dyDescent="0.2">
      <c r="A3" s="4" t="s">
        <v>0</v>
      </c>
      <c r="B3" s="28" t="s">
        <v>1</v>
      </c>
      <c r="C3" s="4"/>
      <c r="D3" s="4"/>
      <c r="E3" s="4"/>
    </row>
    <row r="4" spans="1:5" s="20" customFormat="1" ht="25.5" x14ac:dyDescent="0.2">
      <c r="A4" s="3" t="s">
        <v>2</v>
      </c>
      <c r="B4" s="29" t="s">
        <v>3</v>
      </c>
      <c r="C4" s="3" t="s">
        <v>4</v>
      </c>
      <c r="D4" s="3" t="s">
        <v>5</v>
      </c>
      <c r="E4" s="3" t="s">
        <v>6</v>
      </c>
    </row>
    <row r="5" spans="1:5" s="17" customFormat="1" x14ac:dyDescent="0.2">
      <c r="A5" s="2"/>
      <c r="B5" s="14">
        <v>0</v>
      </c>
      <c r="C5" s="2"/>
      <c r="D5" s="2"/>
      <c r="E5" s="2"/>
    </row>
    <row r="6" spans="1:5" s="17" customFormat="1" x14ac:dyDescent="0.2">
      <c r="A6" s="2"/>
      <c r="B6" s="14"/>
      <c r="C6" s="2"/>
      <c r="D6" s="2"/>
      <c r="E6" s="2"/>
    </row>
    <row r="7" spans="1:5" s="16" customFormat="1" ht="29.25" customHeight="1" x14ac:dyDescent="0.2">
      <c r="A7" s="4" t="s">
        <v>0</v>
      </c>
      <c r="B7" s="28" t="s">
        <v>7</v>
      </c>
      <c r="C7" s="4"/>
      <c r="D7" s="4"/>
      <c r="E7" s="4"/>
    </row>
    <row r="8" spans="1:5" s="20" customFormat="1" x14ac:dyDescent="0.2">
      <c r="A8" s="3" t="s">
        <v>2</v>
      </c>
      <c r="B8" s="29" t="s">
        <v>3</v>
      </c>
      <c r="C8" s="3"/>
      <c r="D8" s="3"/>
      <c r="E8" s="3"/>
    </row>
    <row r="9" spans="1:5" s="17" customFormat="1" x14ac:dyDescent="0.2">
      <c r="A9" s="2"/>
      <c r="B9" s="14">
        <v>0</v>
      </c>
      <c r="C9" s="2"/>
      <c r="D9" s="2"/>
      <c r="E9" s="2"/>
    </row>
    <row r="10" spans="1:5" s="17" customFormat="1" x14ac:dyDescent="0.2">
      <c r="A10" s="2"/>
      <c r="B10" s="14"/>
      <c r="C10" s="2"/>
      <c r="D10" s="2"/>
      <c r="E10" s="2"/>
    </row>
    <row r="11" spans="1:5" s="16" customFormat="1" ht="30" customHeight="1" x14ac:dyDescent="0.2">
      <c r="A11" s="5" t="s">
        <v>9</v>
      </c>
      <c r="B11" s="30" t="s">
        <v>1</v>
      </c>
      <c r="C11" s="5"/>
      <c r="D11" s="5"/>
      <c r="E11" s="5"/>
    </row>
    <row r="12" spans="1:5" s="20" customFormat="1" ht="25.5" customHeight="1" x14ac:dyDescent="0.2">
      <c r="A12" s="3" t="s">
        <v>2</v>
      </c>
      <c r="B12" s="29" t="s">
        <v>3</v>
      </c>
      <c r="C12" s="3" t="s">
        <v>8</v>
      </c>
      <c r="D12" s="3" t="s">
        <v>5</v>
      </c>
      <c r="E12" s="3" t="s">
        <v>6</v>
      </c>
    </row>
    <row r="13" spans="1:5" s="17" customFormat="1" x14ac:dyDescent="0.2">
      <c r="A13" s="25">
        <v>40951</v>
      </c>
      <c r="B13" s="31">
        <v>37.9</v>
      </c>
      <c r="C13" s="2" t="s">
        <v>42</v>
      </c>
      <c r="D13" s="2" t="s">
        <v>43</v>
      </c>
      <c r="E13" s="2" t="s">
        <v>28</v>
      </c>
    </row>
    <row r="14" spans="1:5" s="17" customFormat="1" x14ac:dyDescent="0.2">
      <c r="A14" s="13">
        <v>40952</v>
      </c>
      <c r="B14" s="14">
        <v>75</v>
      </c>
      <c r="C14" s="2" t="s">
        <v>42</v>
      </c>
      <c r="D14" s="2" t="s">
        <v>73</v>
      </c>
      <c r="E14" s="2" t="s">
        <v>40</v>
      </c>
    </row>
    <row r="15" spans="1:5" s="17" customFormat="1" x14ac:dyDescent="0.2">
      <c r="A15" s="13">
        <v>41027</v>
      </c>
      <c r="B15" s="14">
        <v>38.799999999999997</v>
      </c>
      <c r="C15" s="22" t="s">
        <v>53</v>
      </c>
      <c r="D15" s="2" t="s">
        <v>43</v>
      </c>
      <c r="E15" s="2" t="s">
        <v>28</v>
      </c>
    </row>
    <row r="16" spans="1:5" s="17" customFormat="1" x14ac:dyDescent="0.2">
      <c r="A16" s="36">
        <v>41033</v>
      </c>
      <c r="B16" s="37">
        <v>42.2</v>
      </c>
      <c r="C16" s="38" t="s">
        <v>54</v>
      </c>
      <c r="D16" s="38" t="s">
        <v>43</v>
      </c>
      <c r="E16" s="38" t="s">
        <v>28</v>
      </c>
    </row>
    <row r="17" spans="1:5" s="16" customFormat="1" ht="30" customHeight="1" x14ac:dyDescent="0.2">
      <c r="A17" s="5" t="s">
        <v>9</v>
      </c>
      <c r="B17" s="30" t="s">
        <v>7</v>
      </c>
      <c r="C17" s="5"/>
      <c r="D17" s="5"/>
      <c r="E17" s="5"/>
    </row>
    <row r="18" spans="1:5" s="20" customFormat="1" x14ac:dyDescent="0.2">
      <c r="A18" s="3" t="s">
        <v>2</v>
      </c>
      <c r="B18" s="29" t="s">
        <v>3</v>
      </c>
      <c r="C18" s="3"/>
      <c r="D18" s="3"/>
      <c r="E18" s="3"/>
    </row>
    <row r="19" spans="1:5" s="20" customFormat="1" x14ac:dyDescent="0.2">
      <c r="A19" s="26">
        <v>40927</v>
      </c>
      <c r="B19" s="32">
        <v>332.01</v>
      </c>
      <c r="C19" s="27" t="s">
        <v>45</v>
      </c>
      <c r="D19" s="27" t="s">
        <v>33</v>
      </c>
      <c r="E19" s="27" t="s">
        <v>38</v>
      </c>
    </row>
    <row r="20" spans="1:5" s="20" customFormat="1" x14ac:dyDescent="0.2">
      <c r="A20" s="26">
        <v>40939</v>
      </c>
      <c r="B20" s="32">
        <v>34.21</v>
      </c>
      <c r="C20" s="27" t="s">
        <v>50</v>
      </c>
      <c r="D20" s="27" t="s">
        <v>43</v>
      </c>
      <c r="E20" s="27" t="s">
        <v>28</v>
      </c>
    </row>
    <row r="21" spans="1:5" s="20" customFormat="1" x14ac:dyDescent="0.2">
      <c r="A21" s="26">
        <v>40939</v>
      </c>
      <c r="B21" s="32">
        <v>418.01</v>
      </c>
      <c r="C21" s="27" t="s">
        <v>50</v>
      </c>
      <c r="D21" s="27" t="s">
        <v>33</v>
      </c>
      <c r="E21" s="27" t="s">
        <v>34</v>
      </c>
    </row>
    <row r="22" spans="1:5" s="20" customFormat="1" x14ac:dyDescent="0.2">
      <c r="A22" s="26">
        <v>40939</v>
      </c>
      <c r="B22" s="32">
        <v>44</v>
      </c>
      <c r="C22" s="27" t="s">
        <v>50</v>
      </c>
      <c r="D22" s="27" t="s">
        <v>74</v>
      </c>
      <c r="E22" s="27" t="s">
        <v>28</v>
      </c>
    </row>
    <row r="23" spans="1:5" s="20" customFormat="1" x14ac:dyDescent="0.2">
      <c r="A23" s="26">
        <v>40940</v>
      </c>
      <c r="B23" s="32">
        <v>37</v>
      </c>
      <c r="C23" s="27" t="s">
        <v>64</v>
      </c>
      <c r="D23" s="27" t="s">
        <v>65</v>
      </c>
      <c r="E23" s="27" t="s">
        <v>28</v>
      </c>
    </row>
    <row r="24" spans="1:5" s="20" customFormat="1" x14ac:dyDescent="0.2">
      <c r="A24" s="13">
        <v>40952</v>
      </c>
      <c r="B24" s="33">
        <v>752</v>
      </c>
      <c r="C24" s="2" t="s">
        <v>42</v>
      </c>
      <c r="D24" s="2" t="s">
        <v>44</v>
      </c>
      <c r="E24" s="2" t="s">
        <v>40</v>
      </c>
    </row>
    <row r="25" spans="1:5" s="20" customFormat="1" x14ac:dyDescent="0.2">
      <c r="A25" s="13">
        <v>40959</v>
      </c>
      <c r="B25" s="33">
        <v>8.5</v>
      </c>
      <c r="C25" s="2" t="s">
        <v>78</v>
      </c>
      <c r="D25" s="2" t="s">
        <v>75</v>
      </c>
      <c r="E25" s="2" t="s">
        <v>28</v>
      </c>
    </row>
    <row r="26" spans="1:5" s="20" customFormat="1" x14ac:dyDescent="0.2">
      <c r="A26" s="13">
        <v>40959</v>
      </c>
      <c r="B26" s="33">
        <v>16</v>
      </c>
      <c r="C26" s="2" t="s">
        <v>78</v>
      </c>
      <c r="D26" s="2" t="s">
        <v>76</v>
      </c>
      <c r="E26" s="2" t="s">
        <v>34</v>
      </c>
    </row>
    <row r="27" spans="1:5" s="20" customFormat="1" x14ac:dyDescent="0.2">
      <c r="A27" s="13">
        <v>40959</v>
      </c>
      <c r="B27" s="33">
        <v>608.01</v>
      </c>
      <c r="C27" s="2" t="s">
        <v>78</v>
      </c>
      <c r="D27" s="2" t="s">
        <v>33</v>
      </c>
      <c r="E27" s="2" t="s">
        <v>34</v>
      </c>
    </row>
    <row r="28" spans="1:5" s="20" customFormat="1" x14ac:dyDescent="0.2">
      <c r="A28" s="13">
        <v>40959</v>
      </c>
      <c r="B28" s="33">
        <f>115.1+11.51</f>
        <v>126.61</v>
      </c>
      <c r="C28" s="2" t="s">
        <v>78</v>
      </c>
      <c r="D28" s="2" t="s">
        <v>77</v>
      </c>
      <c r="E28" s="2" t="s">
        <v>28</v>
      </c>
    </row>
    <row r="29" spans="1:5" s="20" customFormat="1" x14ac:dyDescent="0.2">
      <c r="A29" s="13">
        <v>40963</v>
      </c>
      <c r="B29" s="33">
        <v>8.5</v>
      </c>
      <c r="C29" s="2" t="s">
        <v>52</v>
      </c>
      <c r="D29" s="2" t="s">
        <v>75</v>
      </c>
      <c r="E29" s="2" t="s">
        <v>28</v>
      </c>
    </row>
    <row r="30" spans="1:5" s="20" customFormat="1" x14ac:dyDescent="0.2">
      <c r="A30" s="13">
        <v>40963</v>
      </c>
      <c r="B30" s="14">
        <v>410</v>
      </c>
      <c r="C30" s="2" t="s">
        <v>52</v>
      </c>
      <c r="D30" s="2" t="s">
        <v>44</v>
      </c>
      <c r="E30" s="2" t="s">
        <v>46</v>
      </c>
    </row>
    <row r="31" spans="1:5" s="20" customFormat="1" x14ac:dyDescent="0.2">
      <c r="A31" s="13">
        <v>40963</v>
      </c>
      <c r="B31" s="14">
        <v>1.5</v>
      </c>
      <c r="C31" s="2" t="s">
        <v>52</v>
      </c>
      <c r="D31" s="2" t="s">
        <v>66</v>
      </c>
      <c r="E31" s="2" t="s">
        <v>67</v>
      </c>
    </row>
    <row r="32" spans="1:5" s="20" customFormat="1" x14ac:dyDescent="0.2">
      <c r="A32" s="13">
        <v>40963</v>
      </c>
      <c r="B32" s="14">
        <v>4.5</v>
      </c>
      <c r="C32" s="2" t="s">
        <v>52</v>
      </c>
      <c r="D32" s="2" t="s">
        <v>55</v>
      </c>
      <c r="E32" s="2" t="s">
        <v>67</v>
      </c>
    </row>
    <row r="33" spans="1:5" s="20" customFormat="1" x14ac:dyDescent="0.2">
      <c r="A33" s="13">
        <v>40963</v>
      </c>
      <c r="B33" s="14">
        <f>40.4+4.04</f>
        <v>44.44</v>
      </c>
      <c r="C33" s="2" t="s">
        <v>52</v>
      </c>
      <c r="D33" s="2" t="s">
        <v>74</v>
      </c>
      <c r="E33" s="2" t="s">
        <v>28</v>
      </c>
    </row>
    <row r="34" spans="1:5" s="20" customFormat="1" x14ac:dyDescent="0.2">
      <c r="A34" s="13">
        <v>40989</v>
      </c>
      <c r="B34" s="14">
        <v>12.98</v>
      </c>
      <c r="C34" s="2" t="s">
        <v>51</v>
      </c>
      <c r="D34" s="2" t="s">
        <v>29</v>
      </c>
      <c r="E34" s="2" t="s">
        <v>28</v>
      </c>
    </row>
    <row r="35" spans="1:5" s="20" customFormat="1" ht="12.75" customHeight="1" x14ac:dyDescent="0.2">
      <c r="A35" s="13">
        <v>41012</v>
      </c>
      <c r="B35" s="14">
        <f>413-263.01</f>
        <v>149.99</v>
      </c>
      <c r="C35" s="2" t="s">
        <v>47</v>
      </c>
      <c r="D35" s="2" t="s">
        <v>48</v>
      </c>
      <c r="E35" s="2" t="s">
        <v>38</v>
      </c>
    </row>
    <row r="36" spans="1:5" s="20" customFormat="1" ht="12.75" customHeight="1" x14ac:dyDescent="0.2">
      <c r="A36" s="36">
        <v>41027</v>
      </c>
      <c r="B36" s="37">
        <f>89.3+8.93</f>
        <v>98.22999999999999</v>
      </c>
      <c r="C36" s="38" t="s">
        <v>53</v>
      </c>
      <c r="D36" s="38" t="s">
        <v>74</v>
      </c>
      <c r="E36" s="38" t="s">
        <v>32</v>
      </c>
    </row>
    <row r="37" spans="1:5" s="20" customFormat="1" ht="12.75" customHeight="1" x14ac:dyDescent="0.2">
      <c r="A37" s="36">
        <v>41027</v>
      </c>
      <c r="B37" s="37">
        <f>85+8.5</f>
        <v>93.5</v>
      </c>
      <c r="C37" s="38" t="s">
        <v>53</v>
      </c>
      <c r="D37" s="38" t="s">
        <v>43</v>
      </c>
      <c r="E37" s="38" t="s">
        <v>32</v>
      </c>
    </row>
    <row r="38" spans="1:5" s="20" customFormat="1" ht="12.75" customHeight="1" x14ac:dyDescent="0.2">
      <c r="A38" s="35">
        <v>41027</v>
      </c>
      <c r="B38" s="22">
        <f>30.8+3.08</f>
        <v>33.880000000000003</v>
      </c>
      <c r="C38" s="22" t="s">
        <v>53</v>
      </c>
      <c r="D38" s="22" t="s">
        <v>74</v>
      </c>
      <c r="E38" s="22" t="s">
        <v>28</v>
      </c>
    </row>
    <row r="39" spans="1:5" s="20" customFormat="1" ht="12.75" customHeight="1" x14ac:dyDescent="0.2">
      <c r="A39" s="36">
        <v>41032</v>
      </c>
      <c r="B39" s="37">
        <v>8.5</v>
      </c>
      <c r="C39" s="38" t="s">
        <v>54</v>
      </c>
      <c r="D39" s="38" t="s">
        <v>75</v>
      </c>
      <c r="E39" s="38" t="s">
        <v>28</v>
      </c>
    </row>
    <row r="40" spans="1:5" s="20" customFormat="1" ht="12.75" customHeight="1" x14ac:dyDescent="0.2">
      <c r="A40" s="36">
        <v>41033</v>
      </c>
      <c r="B40" s="37">
        <v>10</v>
      </c>
      <c r="C40" s="38" t="s">
        <v>54</v>
      </c>
      <c r="D40" s="38" t="s">
        <v>79</v>
      </c>
      <c r="E40" s="38" t="s">
        <v>38</v>
      </c>
    </row>
    <row r="41" spans="1:5" s="20" customFormat="1" ht="12.75" customHeight="1" x14ac:dyDescent="0.2">
      <c r="A41" s="36">
        <v>41042</v>
      </c>
      <c r="B41" s="37">
        <v>258.01</v>
      </c>
      <c r="C41" s="38" t="s">
        <v>42</v>
      </c>
      <c r="D41" s="38" t="s">
        <v>33</v>
      </c>
      <c r="E41" s="38" t="s">
        <v>49</v>
      </c>
    </row>
    <row r="42" spans="1:5" s="20" customFormat="1" ht="12.75" customHeight="1" x14ac:dyDescent="0.2">
      <c r="A42" s="13">
        <v>41042</v>
      </c>
      <c r="B42" s="14">
        <v>37.729999999999997</v>
      </c>
      <c r="C42" s="2" t="s">
        <v>42</v>
      </c>
      <c r="D42" s="2" t="s">
        <v>43</v>
      </c>
      <c r="E42" s="2" t="s">
        <v>28</v>
      </c>
    </row>
    <row r="43" spans="1:5" s="17" customFormat="1" ht="72.75" customHeight="1" x14ac:dyDescent="0.2">
      <c r="A43" s="9" t="s">
        <v>10</v>
      </c>
      <c r="B43" s="34" t="s">
        <v>3</v>
      </c>
      <c r="C43" s="8"/>
      <c r="D43" s="6"/>
      <c r="E43" s="6"/>
    </row>
    <row r="44" spans="1:5" s="17" customFormat="1" x14ac:dyDescent="0.2">
      <c r="A44" s="2"/>
      <c r="B44" s="14">
        <f>SUM(B5:B6)+SUM(B9:B10)+SUM(B13:B16)+SUM(B19:B42)</f>
        <v>3742.01</v>
      </c>
      <c r="C44" s="2"/>
      <c r="D44" s="2"/>
      <c r="E44" s="2"/>
    </row>
    <row r="45" spans="1:5" s="17" customFormat="1" x14ac:dyDescent="0.2">
      <c r="A45" s="2"/>
      <c r="B45" s="14"/>
      <c r="C45" s="2"/>
      <c r="D45" s="2"/>
      <c r="E45" s="2"/>
    </row>
    <row r="46" spans="1:5" s="17" customFormat="1" x14ac:dyDescent="0.2">
      <c r="A46" s="2"/>
      <c r="B46" s="14"/>
      <c r="C46" s="2"/>
      <c r="D46" s="2"/>
      <c r="E46" s="2"/>
    </row>
    <row r="47" spans="1:5" s="17" customFormat="1" x14ac:dyDescent="0.2">
      <c r="A47" s="2"/>
      <c r="B47" s="14"/>
      <c r="C47" s="2"/>
      <c r="D47" s="2"/>
      <c r="E47" s="2"/>
    </row>
    <row r="48" spans="1:5" s="17" customFormat="1" x14ac:dyDescent="0.2">
      <c r="A48" s="2"/>
      <c r="B48" s="14"/>
      <c r="C48" s="2"/>
      <c r="D48" s="2"/>
      <c r="E48" s="2"/>
    </row>
    <row r="49" spans="1:5" s="17" customFormat="1" x14ac:dyDescent="0.2">
      <c r="A49" s="2"/>
      <c r="B49" s="14"/>
      <c r="C49" s="2"/>
      <c r="D49" s="2"/>
      <c r="E49" s="2"/>
    </row>
    <row r="50" spans="1:5" s="17" customFormat="1" x14ac:dyDescent="0.2">
      <c r="A50" s="2"/>
      <c r="B50" s="14"/>
      <c r="C50" s="2"/>
      <c r="D50" s="2"/>
      <c r="E50" s="2"/>
    </row>
    <row r="51" spans="1:5" s="17" customFormat="1" x14ac:dyDescent="0.2">
      <c r="A51" s="2"/>
      <c r="B51" s="14"/>
      <c r="C51" s="2"/>
      <c r="D51" s="2"/>
      <c r="E51" s="2"/>
    </row>
    <row r="52" spans="1:5" s="17" customFormat="1" x14ac:dyDescent="0.2">
      <c r="A52" s="2"/>
      <c r="B52" s="14"/>
      <c r="C52" s="2"/>
      <c r="D52" s="2"/>
      <c r="E52" s="2"/>
    </row>
    <row r="53" spans="1:5" s="17" customFormat="1" x14ac:dyDescent="0.2">
      <c r="A53" s="2"/>
      <c r="B53" s="14"/>
      <c r="C53" s="2"/>
      <c r="D53" s="2"/>
      <c r="E53" s="2"/>
    </row>
  </sheetData>
  <mergeCells count="3">
    <mergeCell ref="A2:B2"/>
    <mergeCell ref="C2:D2"/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C9" sqref="C9"/>
    </sheetView>
  </sheetViews>
  <sheetFormatPr defaultRowHeight="12.75" x14ac:dyDescent="0.2"/>
  <cols>
    <col min="1" max="1" width="23.85546875" style="2" customWidth="1"/>
    <col min="2" max="2" width="15.42578125" style="14" customWidth="1"/>
    <col min="3" max="3" width="54" style="2" customWidth="1"/>
    <col min="4" max="4" width="24.7109375" style="2" customWidth="1"/>
    <col min="5" max="5" width="19" style="2" customWidth="1"/>
  </cols>
  <sheetData>
    <row r="1" spans="1:5" s="12" customFormat="1" ht="20.25" x14ac:dyDescent="0.3">
      <c r="A1" s="12" t="s">
        <v>35</v>
      </c>
      <c r="B1" s="39"/>
    </row>
    <row r="2" spans="1:5" s="17" customFormat="1" ht="36" customHeight="1" x14ac:dyDescent="0.25">
      <c r="A2" s="44" t="s">
        <v>31</v>
      </c>
      <c r="B2" s="44"/>
      <c r="C2" s="44"/>
      <c r="D2" s="44"/>
      <c r="E2" s="44"/>
    </row>
    <row r="3" spans="1:5" s="20" customFormat="1" ht="27" customHeight="1" x14ac:dyDescent="0.25">
      <c r="A3" s="42" t="s">
        <v>30</v>
      </c>
      <c r="B3" s="43"/>
      <c r="C3" s="42" t="s">
        <v>36</v>
      </c>
      <c r="D3" s="43"/>
      <c r="E3" s="3"/>
    </row>
    <row r="4" spans="1:5" s="16" customFormat="1" ht="29.25" customHeight="1" x14ac:dyDescent="0.2">
      <c r="A4" s="5" t="s">
        <v>11</v>
      </c>
      <c r="B4" s="30" t="s">
        <v>1</v>
      </c>
      <c r="C4" s="5"/>
      <c r="D4" s="5"/>
      <c r="E4" s="5"/>
    </row>
    <row r="5" spans="1:5" s="20" customFormat="1" ht="25.5" customHeight="1" x14ac:dyDescent="0.2">
      <c r="A5" s="7" t="s">
        <v>2</v>
      </c>
      <c r="B5" s="40" t="s">
        <v>3</v>
      </c>
      <c r="C5" s="7" t="s">
        <v>12</v>
      </c>
      <c r="D5" s="7" t="s">
        <v>13</v>
      </c>
      <c r="E5" s="7" t="s">
        <v>6</v>
      </c>
    </row>
    <row r="6" spans="1:5" s="18" customFormat="1" ht="12.75" customHeight="1" x14ac:dyDescent="0.2">
      <c r="A6" s="13">
        <v>40927</v>
      </c>
      <c r="B6" s="14">
        <v>90</v>
      </c>
      <c r="C6" s="2" t="s">
        <v>80</v>
      </c>
      <c r="D6" s="2" t="s">
        <v>37</v>
      </c>
      <c r="E6" s="2" t="s">
        <v>38</v>
      </c>
    </row>
    <row r="7" spans="1:5" s="18" customFormat="1" ht="11.25" customHeight="1" x14ac:dyDescent="0.2">
      <c r="A7" s="13">
        <v>40952</v>
      </c>
      <c r="B7" s="14">
        <v>450</v>
      </c>
      <c r="C7" s="2" t="s">
        <v>89</v>
      </c>
      <c r="D7" s="2" t="s">
        <v>39</v>
      </c>
      <c r="E7" s="2" t="s">
        <v>40</v>
      </c>
    </row>
    <row r="8" spans="1:5" s="18" customFormat="1" hidden="1" x14ac:dyDescent="0.2">
      <c r="A8" s="2"/>
      <c r="B8" s="14"/>
      <c r="C8" s="2"/>
      <c r="D8" s="2"/>
      <c r="E8" s="2"/>
    </row>
    <row r="9" spans="1:5" s="18" customFormat="1" ht="12.75" customHeight="1" x14ac:dyDescent="0.2">
      <c r="A9" s="13">
        <v>40955</v>
      </c>
      <c r="B9" s="14">
        <v>20.8</v>
      </c>
      <c r="C9" s="2" t="s">
        <v>81</v>
      </c>
      <c r="D9" s="2" t="s">
        <v>41</v>
      </c>
      <c r="E9" s="2" t="s">
        <v>28</v>
      </c>
    </row>
    <row r="10" spans="1:5" s="18" customFormat="1" x14ac:dyDescent="0.2">
      <c r="A10" s="13">
        <v>41044</v>
      </c>
      <c r="B10" s="14">
        <v>65</v>
      </c>
      <c r="C10" s="2" t="s">
        <v>88</v>
      </c>
      <c r="D10" s="2" t="s">
        <v>55</v>
      </c>
      <c r="E10" s="2" t="s">
        <v>56</v>
      </c>
    </row>
    <row r="11" spans="1:5" s="19" customFormat="1" ht="30" customHeight="1" x14ac:dyDescent="0.2">
      <c r="A11" s="4" t="s">
        <v>11</v>
      </c>
      <c r="B11" s="28" t="s">
        <v>7</v>
      </c>
      <c r="C11" s="4"/>
      <c r="D11" s="4"/>
      <c r="E11" s="4"/>
    </row>
    <row r="12" spans="1:5" s="18" customFormat="1" ht="22.5" customHeight="1" x14ac:dyDescent="0.2">
      <c r="A12" s="7" t="s">
        <v>2</v>
      </c>
      <c r="B12" s="40" t="s">
        <v>3</v>
      </c>
      <c r="C12" s="7"/>
      <c r="D12" s="7"/>
      <c r="E12" s="7"/>
    </row>
    <row r="13" spans="1:5" s="18" customFormat="1" x14ac:dyDescent="0.2">
      <c r="A13" s="26">
        <v>40924</v>
      </c>
      <c r="B13" s="32">
        <v>12.9</v>
      </c>
      <c r="C13" s="27" t="s">
        <v>68</v>
      </c>
      <c r="D13" s="27" t="s">
        <v>59</v>
      </c>
      <c r="E13" s="27" t="s">
        <v>28</v>
      </c>
    </row>
    <row r="14" spans="1:5" s="18" customFormat="1" x14ac:dyDescent="0.2">
      <c r="A14" s="26">
        <v>40947</v>
      </c>
      <c r="B14" s="32">
        <v>8</v>
      </c>
      <c r="C14" s="27" t="s">
        <v>82</v>
      </c>
      <c r="D14" s="27" t="s">
        <v>59</v>
      </c>
      <c r="E14" s="27" t="s">
        <v>28</v>
      </c>
    </row>
    <row r="15" spans="1:5" s="18" customFormat="1" x14ac:dyDescent="0.2">
      <c r="A15" s="26">
        <v>40949</v>
      </c>
      <c r="B15" s="32">
        <v>9</v>
      </c>
      <c r="C15" s="27" t="s">
        <v>83</v>
      </c>
      <c r="D15" s="27" t="s">
        <v>59</v>
      </c>
      <c r="E15" s="27" t="s">
        <v>28</v>
      </c>
    </row>
    <row r="16" spans="1:5" s="18" customFormat="1" x14ac:dyDescent="0.2">
      <c r="A16" s="26">
        <v>40975</v>
      </c>
      <c r="B16" s="32">
        <v>7.5</v>
      </c>
      <c r="C16" s="27" t="s">
        <v>84</v>
      </c>
      <c r="D16" s="27" t="s">
        <v>59</v>
      </c>
      <c r="E16" s="27" t="s">
        <v>28</v>
      </c>
    </row>
    <row r="17" spans="1:5" s="18" customFormat="1" x14ac:dyDescent="0.2">
      <c r="A17" s="26">
        <v>40981</v>
      </c>
      <c r="B17" s="32">
        <v>12</v>
      </c>
      <c r="C17" s="27" t="s">
        <v>62</v>
      </c>
      <c r="D17" s="27" t="s">
        <v>55</v>
      </c>
      <c r="E17" s="27" t="s">
        <v>28</v>
      </c>
    </row>
    <row r="18" spans="1:5" s="18" customFormat="1" x14ac:dyDescent="0.2">
      <c r="A18" s="26">
        <v>41030</v>
      </c>
      <c r="B18" s="32">
        <v>8.5</v>
      </c>
      <c r="C18" s="27" t="s">
        <v>71</v>
      </c>
      <c r="D18" s="27" t="s">
        <v>59</v>
      </c>
      <c r="E18" s="27" t="s">
        <v>28</v>
      </c>
    </row>
    <row r="19" spans="1:5" s="18" customFormat="1" x14ac:dyDescent="0.2">
      <c r="A19" s="26">
        <v>41039</v>
      </c>
      <c r="B19" s="32">
        <v>7.5</v>
      </c>
      <c r="C19" s="27" t="s">
        <v>72</v>
      </c>
      <c r="D19" s="27" t="s">
        <v>59</v>
      </c>
      <c r="E19" s="27" t="s">
        <v>28</v>
      </c>
    </row>
    <row r="20" spans="1:5" s="18" customFormat="1" ht="12.75" customHeight="1" x14ac:dyDescent="0.2">
      <c r="A20" s="13">
        <v>41059</v>
      </c>
      <c r="B20" s="14">
        <v>8.3000000000000007</v>
      </c>
      <c r="C20" s="2" t="s">
        <v>58</v>
      </c>
      <c r="D20" s="2" t="s">
        <v>59</v>
      </c>
      <c r="E20" s="2" t="s">
        <v>28</v>
      </c>
    </row>
    <row r="21" spans="1:5" s="18" customFormat="1" ht="12.75" customHeight="1" x14ac:dyDescent="0.2">
      <c r="A21" s="13">
        <v>41071</v>
      </c>
      <c r="B21" s="14">
        <v>8</v>
      </c>
      <c r="C21" s="2" t="s">
        <v>60</v>
      </c>
      <c r="D21" s="2" t="s">
        <v>59</v>
      </c>
      <c r="E21" s="2" t="s">
        <v>28</v>
      </c>
    </row>
    <row r="22" spans="1:5" s="18" customFormat="1" ht="12.75" customHeight="1" x14ac:dyDescent="0.2">
      <c r="A22" s="13">
        <v>41075</v>
      </c>
      <c r="B22" s="14">
        <v>11</v>
      </c>
      <c r="C22" s="2" t="s">
        <v>61</v>
      </c>
      <c r="D22" s="2" t="s">
        <v>59</v>
      </c>
      <c r="E22" s="2" t="s">
        <v>28</v>
      </c>
    </row>
    <row r="23" spans="1:5" s="18" customFormat="1" ht="12.75" customHeight="1" x14ac:dyDescent="0.2">
      <c r="A23" s="13">
        <v>41087</v>
      </c>
      <c r="B23" s="14">
        <v>24.55</v>
      </c>
      <c r="C23" s="2" t="s">
        <v>62</v>
      </c>
      <c r="D23" s="2" t="s">
        <v>63</v>
      </c>
      <c r="E23" s="2" t="s">
        <v>28</v>
      </c>
    </row>
    <row r="24" spans="1:5" s="17" customFormat="1" ht="42.75" customHeight="1" x14ac:dyDescent="0.2">
      <c r="A24" s="9" t="s">
        <v>14</v>
      </c>
      <c r="B24" s="34" t="s">
        <v>3</v>
      </c>
      <c r="C24" s="8"/>
      <c r="D24" s="6"/>
      <c r="E24" s="6"/>
    </row>
    <row r="25" spans="1:5" s="18" customFormat="1" x14ac:dyDescent="0.2">
      <c r="A25" s="2"/>
      <c r="B25" s="14">
        <f>SUM(B13:B23)+SUM(B6:B10)+B1</f>
        <v>743.05</v>
      </c>
      <c r="C25" s="2"/>
      <c r="D25" s="2"/>
      <c r="E25" s="2"/>
    </row>
    <row r="26" spans="1:5" s="18" customFormat="1" x14ac:dyDescent="0.2">
      <c r="A26" s="2"/>
      <c r="B26" s="14"/>
      <c r="C26" s="2"/>
      <c r="D26" s="2"/>
      <c r="E26" s="2"/>
    </row>
    <row r="27" spans="1:5" s="18" customFormat="1" x14ac:dyDescent="0.2">
      <c r="A27" s="2"/>
      <c r="B27" s="14"/>
      <c r="C27" s="2"/>
      <c r="D27" s="2"/>
      <c r="E27" s="2"/>
    </row>
    <row r="28" spans="1:5" s="18" customFormat="1" x14ac:dyDescent="0.2">
      <c r="A28" s="2"/>
      <c r="B28" s="14"/>
      <c r="C28" s="2"/>
      <c r="D28" s="2"/>
      <c r="E28" s="2"/>
    </row>
  </sheetData>
  <mergeCells count="3">
    <mergeCell ref="A2:E2"/>
    <mergeCell ref="A3:B3"/>
    <mergeCell ref="C3:D3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1" sqref="C11"/>
    </sheetView>
  </sheetViews>
  <sheetFormatPr defaultRowHeight="12.75" x14ac:dyDescent="0.2"/>
  <cols>
    <col min="1" max="1" width="23.85546875" style="2" customWidth="1"/>
    <col min="2" max="2" width="23.140625" style="14" customWidth="1"/>
    <col min="3" max="3" width="33.42578125" style="2" customWidth="1"/>
    <col min="4" max="4" width="21.7109375" style="2" customWidth="1"/>
    <col min="5" max="5" width="28.140625" style="2" customWidth="1"/>
  </cols>
  <sheetData>
    <row r="1" spans="1:5" ht="39.75" customHeight="1" x14ac:dyDescent="0.25">
      <c r="A1" s="44" t="s">
        <v>31</v>
      </c>
      <c r="B1" s="44"/>
      <c r="C1" s="44"/>
      <c r="D1" s="44"/>
      <c r="E1" s="44"/>
    </row>
    <row r="2" spans="1:5" ht="29.25" customHeight="1" x14ac:dyDescent="0.25">
      <c r="A2" s="42" t="s">
        <v>30</v>
      </c>
      <c r="B2" s="43"/>
      <c r="C2" s="42" t="s">
        <v>36</v>
      </c>
      <c r="D2" s="43"/>
      <c r="E2" s="3"/>
    </row>
    <row r="3" spans="1:5" ht="30" customHeight="1" x14ac:dyDescent="0.2">
      <c r="A3" s="4" t="s">
        <v>15</v>
      </c>
      <c r="B3" s="28" t="s">
        <v>1</v>
      </c>
      <c r="C3" s="4"/>
      <c r="D3" s="4"/>
      <c r="E3" s="4"/>
    </row>
    <row r="4" spans="1:5" ht="25.5" customHeight="1" x14ac:dyDescent="0.2">
      <c r="A4" s="3" t="s">
        <v>2</v>
      </c>
      <c r="B4" s="29" t="s">
        <v>3</v>
      </c>
      <c r="C4" s="3" t="s">
        <v>16</v>
      </c>
      <c r="D4" s="3" t="s">
        <v>13</v>
      </c>
      <c r="E4" s="3" t="s">
        <v>17</v>
      </c>
    </row>
    <row r="5" spans="1:5" x14ac:dyDescent="0.2">
      <c r="A5" s="13"/>
      <c r="B5" s="14">
        <v>0</v>
      </c>
    </row>
    <row r="7" spans="1:5" ht="30" customHeight="1" x14ac:dyDescent="0.2">
      <c r="A7" s="4" t="s">
        <v>15</v>
      </c>
      <c r="B7" s="28" t="s">
        <v>7</v>
      </c>
      <c r="C7" s="4"/>
      <c r="D7" s="4"/>
      <c r="E7" s="4"/>
    </row>
    <row r="8" spans="1:5" ht="15" customHeight="1" x14ac:dyDescent="0.2">
      <c r="A8" s="3" t="s">
        <v>2</v>
      </c>
      <c r="B8" s="29" t="s">
        <v>3</v>
      </c>
      <c r="C8" s="3"/>
      <c r="D8" s="3"/>
      <c r="E8" s="3"/>
    </row>
    <row r="9" spans="1:5" x14ac:dyDescent="0.2">
      <c r="A9" s="13">
        <v>40920</v>
      </c>
      <c r="B9" s="14">
        <v>24</v>
      </c>
      <c r="C9" s="21" t="s">
        <v>69</v>
      </c>
      <c r="D9" s="21" t="s">
        <v>59</v>
      </c>
      <c r="E9" s="2" t="s">
        <v>28</v>
      </c>
    </row>
    <row r="10" spans="1:5" x14ac:dyDescent="0.2">
      <c r="A10" s="13">
        <v>41010</v>
      </c>
      <c r="B10" s="14">
        <v>26.4</v>
      </c>
      <c r="C10" s="2" t="s">
        <v>87</v>
      </c>
      <c r="D10" s="2" t="s">
        <v>70</v>
      </c>
      <c r="E10" s="2" t="s">
        <v>28</v>
      </c>
    </row>
    <row r="11" spans="1:5" ht="42.75" x14ac:dyDescent="0.2">
      <c r="A11" s="9" t="s">
        <v>18</v>
      </c>
      <c r="B11" s="34" t="s">
        <v>3</v>
      </c>
      <c r="C11" s="8"/>
      <c r="D11" s="6"/>
      <c r="E11" s="6"/>
    </row>
    <row r="12" spans="1:5" x14ac:dyDescent="0.2">
      <c r="B12" s="14">
        <f>SUM(B5:B6)+SUM(B9:B10)</f>
        <v>50.4</v>
      </c>
    </row>
  </sheetData>
  <mergeCells count="3">
    <mergeCell ref="A1:E1"/>
    <mergeCell ref="A2:B2"/>
    <mergeCell ref="C2:D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3" sqref="B13"/>
    </sheetView>
  </sheetViews>
  <sheetFormatPr defaultRowHeight="12.75" x14ac:dyDescent="0.2"/>
  <cols>
    <col min="1" max="1" width="18.5703125" style="2" customWidth="1"/>
    <col min="2" max="2" width="36.42578125" style="2" customWidth="1"/>
    <col min="3" max="3" width="27.42578125" style="2" customWidth="1"/>
    <col min="4" max="4" width="23.42578125" style="14" customWidth="1"/>
    <col min="5" max="5" width="9.5703125" style="2" customWidth="1"/>
  </cols>
  <sheetData>
    <row r="1" spans="1:5" ht="34.5" customHeight="1" x14ac:dyDescent="0.25">
      <c r="A1" s="44" t="s">
        <v>31</v>
      </c>
      <c r="B1" s="44"/>
      <c r="C1" s="44"/>
      <c r="D1" s="44"/>
      <c r="E1" s="44"/>
    </row>
    <row r="2" spans="1:5" ht="30" customHeight="1" x14ac:dyDescent="0.25">
      <c r="A2" s="42" t="s">
        <v>30</v>
      </c>
      <c r="B2" s="43"/>
      <c r="C2" s="42" t="s">
        <v>36</v>
      </c>
      <c r="D2" s="43"/>
      <c r="E2" s="3"/>
    </row>
    <row r="3" spans="1:5" ht="18" customHeight="1" x14ac:dyDescent="0.2">
      <c r="A3" s="47" t="s">
        <v>19</v>
      </c>
      <c r="B3" s="48"/>
      <c r="C3" s="48"/>
      <c r="D3" s="48"/>
      <c r="E3" s="48"/>
    </row>
    <row r="4" spans="1:5" s="10" customFormat="1" ht="34.5" customHeight="1" x14ac:dyDescent="0.2">
      <c r="A4" s="45" t="s">
        <v>20</v>
      </c>
      <c r="B4" s="46"/>
      <c r="C4" s="46"/>
      <c r="D4" s="46"/>
      <c r="E4" s="46"/>
    </row>
    <row r="5" spans="1:5" ht="20.25" customHeight="1" x14ac:dyDescent="0.2">
      <c r="A5" s="5" t="s">
        <v>21</v>
      </c>
      <c r="B5" s="5"/>
      <c r="C5" s="5"/>
      <c r="D5" s="30"/>
      <c r="E5" s="5"/>
    </row>
    <row r="6" spans="1:5" ht="19.5" customHeight="1" x14ac:dyDescent="0.2">
      <c r="A6" s="3" t="s">
        <v>2</v>
      </c>
      <c r="B6" s="3" t="s">
        <v>22</v>
      </c>
      <c r="C6" s="3" t="s">
        <v>23</v>
      </c>
      <c r="D6" s="29" t="s">
        <v>24</v>
      </c>
      <c r="E6" s="3"/>
    </row>
    <row r="9" spans="1:5" s="15" customFormat="1" ht="20.25" customHeight="1" x14ac:dyDescent="0.2">
      <c r="A9" s="11" t="s">
        <v>25</v>
      </c>
      <c r="B9" s="11"/>
      <c r="C9" s="11"/>
      <c r="D9" s="41"/>
      <c r="E9" s="11"/>
    </row>
    <row r="10" spans="1:5" x14ac:dyDescent="0.2">
      <c r="A10" s="3" t="s">
        <v>2</v>
      </c>
      <c r="B10" s="3" t="s">
        <v>22</v>
      </c>
      <c r="C10" s="3" t="s">
        <v>26</v>
      </c>
      <c r="D10" s="29" t="s">
        <v>27</v>
      </c>
      <c r="E10" s="3"/>
    </row>
    <row r="11" spans="1:5" x14ac:dyDescent="0.2">
      <c r="A11" s="13">
        <v>41033</v>
      </c>
      <c r="B11" s="2" t="s">
        <v>85</v>
      </c>
      <c r="C11" s="2" t="s">
        <v>57</v>
      </c>
      <c r="D11" s="14">
        <v>200</v>
      </c>
    </row>
    <row r="12" spans="1:5" x14ac:dyDescent="0.2">
      <c r="A12" s="13">
        <v>41033</v>
      </c>
      <c r="B12" s="2" t="s">
        <v>86</v>
      </c>
      <c r="C12" s="2" t="s">
        <v>57</v>
      </c>
      <c r="D12" s="14">
        <v>400</v>
      </c>
    </row>
    <row r="13" spans="1:5" x14ac:dyDescent="0.2">
      <c r="A13" s="24"/>
      <c r="B13" s="1"/>
      <c r="C13" s="1"/>
      <c r="D13" s="23"/>
      <c r="E13" s="1"/>
    </row>
  </sheetData>
  <mergeCells count="5">
    <mergeCell ref="A1:E1"/>
    <mergeCell ref="A2:B2"/>
    <mergeCell ref="C2:D2"/>
    <mergeCell ref="A4:E4"/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gregation_Status xmlns="e21cbe00-2104-4159-b9b9-bd54555d1bf2">Normal</Aggregation_Status>
    <PRA_Date_2 xmlns="e21cbe00-2104-4159-b9b9-bd54555d1bf2" xsi:nil="true"/>
    <PRA_Date_Trigger xmlns="e21cbe00-2104-4159-b9b9-bd54555d1bf2" xsi:nil="true"/>
    <PRA_Type xmlns="e21cbe00-2104-4159-b9b9-bd54555d1bf2">Doc</PRA_Type>
    <Related_People xmlns="e21cbe00-2104-4159-b9b9-bd54555d1bf2">
      <UserInfo>
        <DisplayName/>
        <AccountId xsi:nil="true"/>
        <AccountType/>
      </UserInfo>
    </Related_People>
    <Read_Only_Status xmlns="e21cbe00-2104-4159-b9b9-bd54555d1bf2">Open</Read_Only_Status>
    <Target_Audience xmlns="e21cbe00-2104-4159-b9b9-bd54555d1bf2">Internal</Target_Audience>
    <Function xmlns="e21cbe00-2104-4159-b9b9-bd54555d1bf2">Accountability and Reporting</Function>
    <Volume xmlns="e21cbe00-2104-4159-b9b9-bd54555d1bf2">NA</Volume>
    <PRA_Date_3 xmlns="e21cbe00-2104-4159-b9b9-bd54555d1bf2" xsi:nil="true"/>
    <Project xmlns="e21cbe00-2104-4159-b9b9-bd54555d1bf2">NA</Project>
    <Authoritative_Version xmlns="e21cbe00-2104-4159-b9b9-bd54555d1bf2">false</Authoritative_Version>
    <CategoryValue xmlns="e21cbe00-2104-4159-b9b9-bd54555d1bf2" xsi:nil="true"/>
    <PRA_Date_Disposal xmlns="e21cbe00-2104-4159-b9b9-bd54555d1bf2" xsi:nil="true"/>
    <DocumentType xmlns="e21cbe00-2104-4159-b9b9-bd54555d1bf2">REPORT, or planning related</DocumentType>
    <FunctionGroup xmlns="e21cbe00-2104-4159-b9b9-bd54555d1bf2">NA</FunctionGroup>
    <Activity xmlns="e21cbe00-2104-4159-b9b9-bd54555d1bf2">Monitoring and Advice</Activity>
    <PRA_Text_3 xmlns="e21cbe00-2104-4159-b9b9-bd54555d1bf2" xsi:nil="true"/>
    <Know-How_Type xmlns="e21cbe00-2104-4159-b9b9-bd54555d1bf2">NA</Know-How_Type>
    <Narrative xmlns="e21cbe00-2104-4159-b9b9-bd54555d1bf2" xsi:nil="true"/>
    <CategoryName xmlns="e21cbe00-2104-4159-b9b9-bd54555d1bf2">NA</CategoryName>
    <Date xmlns="e21cbe00-2104-4159-b9b9-bd54555d1bf2" xsi:nil="true"/>
    <Case xmlns="e21cbe00-2104-4159-b9b9-bd54555d1bf2" xsi:nil="true"/>
    <Key_x0020_Words xmlns="e21cbe00-2104-4159-b9b9-bd54555d1bf2"/>
    <RecordID xmlns="e21cbe00-2104-4159-b9b9-bd54555d1bf2">7074</RecordID>
    <Original_Document xmlns="e21cbe00-2104-4159-b9b9-bd54555d1bf2" xsi:nil="true"/>
    <PRA_Text_2 xmlns="e21cbe00-2104-4159-b9b9-bd54555d1bf2" xsi:nil="true"/>
    <PRA_Text_5 xmlns="e21cbe00-2104-4159-b9b9-bd54555d1bf2" xsi:nil="true"/>
    <PRA_Date_1 xmlns="e21cbe00-2104-4159-b9b9-bd54555d1bf2" xsi:nil="true"/>
    <Subactivity xmlns="e21cbe00-2104-4159-b9b9-bd54555d1bf2">State Services Commission</Subactivity>
    <PRA_Text_1 xmlns="e21cbe00-2104-4159-b9b9-bd54555d1bf2" xsi:nil="true"/>
    <PRA_Text_4 xmlns="e21cbe00-2104-4159-b9b9-bd54555d1bf2" xsi:nil="true"/>
    <Record_Type xmlns="e21cbe00-2104-4159-b9b9-bd54555d1bf2">Normal</Record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AAAAAAAAAAAAAAAAAAAAAAAAAAAAAA02000AA3465F932C9C49B6E8F384D302BEA6" ma:contentTypeVersion="13" ma:contentTypeDescription="Standard Electronic Document" ma:contentTypeScope="" ma:versionID="33bf56bd5e3aa83ef8066a9bcf9e9b47">
  <xsd:schema xmlns:xsd="http://www.w3.org/2001/XMLSchema" xmlns:xs="http://www.w3.org/2001/XMLSchema" xmlns:p="http://schemas.microsoft.com/office/2006/metadata/properties" xmlns:ns2="e21cbe00-2104-4159-b9b9-bd54555d1bf2" targetNamespace="http://schemas.microsoft.com/office/2006/metadata/properties" ma:root="true" ma:fieldsID="123a0c4c95cec14e606bf63465382189" ns2:_="">
    <xsd:import namespace="e21cbe00-2104-4159-b9b9-bd54555d1bf2"/>
    <xsd:element name="properties">
      <xsd:complexType>
        <xsd:sequence>
          <xsd:element name="documentManagement">
            <xsd:complexType>
              <xsd:all>
                <xsd:element ref="ns2:Know-How_Type" minOccurs="0"/>
                <xsd:element ref="ns2:Target_Audience" minOccurs="0"/>
                <xsd:element ref="ns2:PRA_Type" minOccurs="0"/>
                <xsd:element ref="ns2:Aggregation_Status" minOccurs="0"/>
                <xsd:element ref="ns2:Narrative" minOccurs="0"/>
                <xsd:element ref="ns2:Related_People" minOccurs="0"/>
                <xsd:element ref="ns2:RecordID" minOccurs="0"/>
                <xsd:element ref="ns2:Record_Type" minOccurs="0"/>
                <xsd:element ref="ns2:Read_Only_Status" minOccurs="0"/>
                <xsd:element ref="ns2:Authoritative_Version" minOccurs="0"/>
                <xsd:element ref="ns2:Original_Document" minOccurs="0"/>
                <xsd:element ref="ns2:Date" minOccurs="0"/>
                <xsd:element ref="ns2:PRA_Text_1" minOccurs="0"/>
                <xsd:element ref="ns2:PRA_Text_2" minOccurs="0"/>
                <xsd:element ref="ns2:PRA_Text_3" minOccurs="0"/>
                <xsd:element ref="ns2:PRA_Text_4" minOccurs="0"/>
                <xsd:element ref="ns2:PRA_Text_5" minOccurs="0"/>
                <xsd:element ref="ns2:PRA_Date_1" minOccurs="0"/>
                <xsd:element ref="ns2:PRA_Date_2" minOccurs="0"/>
                <xsd:element ref="ns2:PRA_Date_3" minOccurs="0"/>
                <xsd:element ref="ns2:PRA_Date_Trigger" minOccurs="0"/>
                <xsd:element ref="ns2:PRA_Date_Disposal" minOccurs="0"/>
                <xsd:element ref="ns2:FunctionGroup" minOccurs="0"/>
                <xsd:element ref="ns2:Function" minOccurs="0"/>
                <xsd:element ref="ns2:Activity" minOccurs="0"/>
                <xsd:element ref="ns2:Subactivity" minOccurs="0"/>
                <xsd:element ref="ns2:Project" minOccurs="0"/>
                <xsd:element ref="ns2:Case" minOccurs="0"/>
                <xsd:element ref="ns2:DocumentType"/>
                <xsd:element ref="ns2:Key_x0020_Words" minOccurs="0"/>
                <xsd:element ref="ns2:CategoryName" minOccurs="0"/>
                <xsd:element ref="ns2:CategoryValue" minOccurs="0"/>
                <xsd:element ref="ns2:Volu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cbe00-2104-4159-b9b9-bd54555d1bf2" elementFormDefault="qualified">
    <xsd:import namespace="http://schemas.microsoft.com/office/2006/documentManagement/types"/>
    <xsd:import namespace="http://schemas.microsoft.com/office/infopath/2007/PartnerControls"/>
    <xsd:element name="Know-How_Type" ma:index="8" nillable="true" ma:displayName="Know-How Type" ma:default="NA" ma:format="Dropdown" ma:hidden="true" ma:internalName="KnowHowType" ma:readOnly="false">
      <xsd:simpleType>
        <xsd:restriction base="dms:Choice">
          <xsd:enumeration value="NA"/>
          <xsd:enumeration value="FAQ"/>
          <xsd:enumeration value="Tall Poppy"/>
          <xsd:enumeration value="Topic"/>
          <xsd:enumeration value="Who"/>
        </xsd:restriction>
      </xsd:simpleType>
    </xsd:element>
    <xsd:element name="Target_Audience" ma:index="9" nillable="true" ma:displayName="Target Audience" ma:default="Internal" ma:format="RadioButtons" ma:hidden="true" ma:internalName="TargetAudience" ma:readOnly="false">
      <xsd:simpleType>
        <xsd:restriction base="dms:Choice">
          <xsd:enumeration value="Internal"/>
          <xsd:enumeration value="External"/>
        </xsd:restriction>
      </xsd:simpleType>
    </xsd:element>
    <xsd:element name="PRA_Type" ma:index="10" nillable="true" ma:displayName="PRA Type" ma:default="Doc" ma:hidden="true" ma:internalName="PRAType" ma:readOnly="false">
      <xsd:simpleType>
        <xsd:restriction base="dms:Text"/>
      </xsd:simpleType>
    </xsd:element>
    <xsd:element name="Aggregation_Status" ma:index="11" nillable="true" ma:displayName="Aggregation Status" ma:default="Normal" ma:hidden="true" ma:internalName="AggregationStatus" ma:readOnly="false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Narrative" ma:index="12" nillable="true" ma:displayName="Narrative" ma:hidden="true" ma:internalName="Narrative" ma:readOnly="false">
      <xsd:simpleType>
        <xsd:restriction base="dms:Note"/>
      </xsd:simpleType>
    </xsd:element>
    <xsd:element name="Related_People" ma:index="13" nillable="true" ma:displayName="Related People" ma:hidden="true" ma:list="UserInfo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cordID" ma:index="14" nillable="true" ma:displayName="RecordID" ma:hidden="true" ma:internalName="RecordID" ma:readOnly="false">
      <xsd:simpleType>
        <xsd:restriction base="dms:Text"/>
      </xsd:simpleType>
    </xsd:element>
    <xsd:element name="Record_Type" ma:index="15" nillable="true" ma:displayName="Business Value" ma:default="Normal" ma:hidden="true" ma:internalName="RecordType" ma:readOnly="false">
      <xsd:simpleType>
        <xsd:restriction base="dms:Choice">
          <xsd:enumeration value="Housekeeping"/>
          <xsd:enumeration value="Long Term Value"/>
          <xsd:enumeration value="Superseded"/>
          <xsd:enumeration value="Normal"/>
          <xsd:enumeration value="Cancelled"/>
        </xsd:restriction>
      </xsd:simpleType>
    </xsd:element>
    <xsd:element name="Read_Only_Status" ma:index="16" nillable="true" ma:displayName="Read Only Status" ma:default="Open" ma:hidden="true" ma:internalName="ReadOnlyStatus" ma:readOnly="false">
      <xsd:simpleType>
        <xsd:restriction base="dms:Choice">
          <xsd:enumeration value="Open"/>
          <xsd:enumeration value="Document"/>
          <xsd:enumeration value="Document and Metadata"/>
        </xsd:restriction>
      </xsd:simpleType>
    </xsd:element>
    <xsd:element name="Authoritative_Version" ma:index="17" nillable="true" ma:displayName="Authoritative Version" ma:default="0" ma:hidden="true" ma:internalName="AuthoritativeVersion" ma:readOnly="false">
      <xsd:simpleType>
        <xsd:restriction base="dms:Boolean"/>
      </xsd:simpleType>
    </xsd:element>
    <xsd:element name="Original_Document" ma:index="18" nillable="true" ma:displayName="Original Document" ma:hidden="true" ma:internalName="OriginalDocument" ma:readOnly="false">
      <xsd:simpleType>
        <xsd:restriction base="dms:Text"/>
      </xsd:simpleType>
    </xsd:element>
    <xsd:element name="Date" ma:index="19" nillable="true" ma:displayName="Date" ma:format="DateTime" ma:hidden="true" ma:internalName="Date" ma:readOnly="false">
      <xsd:simpleType>
        <xsd:restriction base="dms:DateTime"/>
      </xsd:simpleType>
    </xsd:element>
    <xsd:element name="PRA_Text_1" ma:index="20" nillable="true" ma:displayName="PRA Text 1" ma:hidden="true" ma:internalName="PraText1" ma:readOnly="false">
      <xsd:simpleType>
        <xsd:restriction base="dms:Text"/>
      </xsd:simpleType>
    </xsd:element>
    <xsd:element name="PRA_Text_2" ma:index="21" nillable="true" ma:displayName="PRA Text 2" ma:hidden="true" ma:internalName="PraText2" ma:readOnly="false">
      <xsd:simpleType>
        <xsd:restriction base="dms:Text"/>
      </xsd:simpleType>
    </xsd:element>
    <xsd:element name="PRA_Text_3" ma:index="22" nillable="true" ma:displayName="PRA Text 3" ma:hidden="true" ma:internalName="PraText3" ma:readOnly="false">
      <xsd:simpleType>
        <xsd:restriction base="dms:Text"/>
      </xsd:simpleType>
    </xsd:element>
    <xsd:element name="PRA_Text_4" ma:index="23" nillable="true" ma:displayName="PRA Text 4" ma:hidden="true" ma:internalName="PraText4" ma:readOnly="false">
      <xsd:simpleType>
        <xsd:restriction base="dms:Text"/>
      </xsd:simpleType>
    </xsd:element>
    <xsd:element name="PRA_Text_5" ma:index="24" nillable="true" ma:displayName="PRA Text 5" ma:hidden="true" ma:internalName="PraText5" ma:readOnly="false">
      <xsd:simpleType>
        <xsd:restriction base="dms:Text"/>
      </xsd:simpleType>
    </xsd:element>
    <xsd:element name="PRA_Date_1" ma:index="25" nillable="true" ma:displayName="PRA Date 1" ma:format="DateTime" ma:hidden="true" ma:internalName="PraDate1" ma:readOnly="false">
      <xsd:simpleType>
        <xsd:restriction base="dms:DateTime"/>
      </xsd:simpleType>
    </xsd:element>
    <xsd:element name="PRA_Date_2" ma:index="26" nillable="true" ma:displayName="PRA Date 2" ma:format="DateTime" ma:hidden="true" ma:internalName="PraDate2" ma:readOnly="false">
      <xsd:simpleType>
        <xsd:restriction base="dms:DateTime"/>
      </xsd:simpleType>
    </xsd:element>
    <xsd:element name="PRA_Date_3" ma:index="27" nillable="true" ma:displayName="PRA Date 3" ma:format="DateTime" ma:hidden="true" ma:internalName="PraDate3" ma:readOnly="false">
      <xsd:simpleType>
        <xsd:restriction base="dms:DateTime"/>
      </xsd:simpleType>
    </xsd:element>
    <xsd:element name="PRA_Date_Trigger" ma:index="28" nillable="true" ma:displayName="PRA Date Trigger" ma:format="DateTime" ma:hidden="true" ma:internalName="PraDateTrigger" ma:readOnly="false">
      <xsd:simpleType>
        <xsd:restriction base="dms:DateTime"/>
      </xsd:simpleType>
    </xsd:element>
    <xsd:element name="PRA_Date_Disposal" ma:index="29" nillable="true" ma:displayName="PRA Date Disposal" ma:format="DateTime" ma:hidden="true" ma:internalName="PraDateDisposal" ma:readOnly="false">
      <xsd:simpleType>
        <xsd:restriction base="dms:DateTime"/>
      </xsd:simpleType>
    </xsd:element>
    <xsd:element name="FunctionGroup" ma:index="30" nillable="true" ma:displayName="Function Group" ma:default="NA" ma:format="RadioButtons" ma:hidden="true" ma:internalName="FunctionGroup" ma:readOnly="false">
      <xsd:simpleType>
        <xsd:restriction base="dms:Choice">
          <xsd:enumeration value="NA"/>
        </xsd:restriction>
      </xsd:simpleType>
    </xsd:element>
    <xsd:element name="Function" ma:index="31" nillable="true" ma:displayName="Function" ma:default="Accountability and Reporting" ma:format="RadioButtons" ma:hidden="true" ma:internalName="Function" ma:readOnly="false">
      <xsd:simpleType>
        <xsd:restriction base="dms:Choice">
          <xsd:enumeration value="Accountability and Reporting"/>
        </xsd:restriction>
      </xsd:simpleType>
    </xsd:element>
    <xsd:element name="Activity" ma:index="32" nillable="true" ma:displayName="Activity" ma:default="Monitoring and Advice" ma:format="RadioButtons" ma:hidden="true" ma:internalName="Activity" ma:readOnly="false">
      <xsd:simpleType>
        <xsd:restriction base="dms:Choice">
          <xsd:enumeration value="Monitoring and Advice"/>
        </xsd:restriction>
      </xsd:simpleType>
    </xsd:element>
    <xsd:element name="Subactivity" ma:index="33" nillable="true" ma:displayName="Subactivity" ma:format="RadioButtons" ma:internalName="Subactivity">
      <xsd:simpleType>
        <xsd:restriction base="dms:Choice">
          <xsd:enumeration value="Audit NZ"/>
          <xsd:enumeration value="MPI"/>
          <xsd:enumeration value="OAG"/>
          <xsd:enumeration value="Treasury"/>
          <xsd:enumeration value="State Services Commission"/>
          <xsd:enumeration value="Human Rights Commission"/>
          <xsd:enumeration value="Charities Commission"/>
        </xsd:restriction>
      </xsd:simpleType>
    </xsd:element>
    <xsd:element name="Project" ma:index="34" nillable="true" ma:displayName="Project" ma:default="NA" ma:format="RadioButtons" ma:hidden="true" ma:internalName="Project" ma:readOnly="false">
      <xsd:simpleType>
        <xsd:restriction base="dms:Choice">
          <xsd:enumeration value="NA"/>
        </xsd:restriction>
      </xsd:simpleType>
    </xsd:element>
    <xsd:element name="Case" ma:index="35" nillable="true" ma:displayName="Case" ma:format="RadioButtons" ma:hidden="true" ma:internalName="Case" ma:readOnly="false">
      <xsd:simpleType>
        <xsd:restriction base="dms:Choice">
          <xsd:enumeration value="NA"/>
        </xsd:restriction>
      </xsd:simpleType>
    </xsd:element>
    <xsd:element name="DocumentType" ma:index="36" ma:displayName="Document Type" ma:format="Dropdown" ma:internalName="DocumentType">
      <xsd:simpleType>
        <xsd:restriction base="dms:Choice">
          <xsd:enumeration value="APPLICATION, certificate, consent related"/>
          <xsd:enumeration value="CONTRACT, Variation, Agreement"/>
          <xsd:enumeration value="CORRESPONDENCE"/>
          <xsd:enumeration value="DRAWING, Plan, Map, Title"/>
          <xsd:enumeration value="EMPLOYMENT related"/>
          <xsd:enumeration value="FINANCIAL related"/>
          <xsd:enumeration value="KNOWLEDGE article"/>
          <xsd:enumeration value="MEETING related"/>
          <xsd:enumeration value="MEMO, Filenote, Email"/>
          <xsd:enumeration value="MODEL, Calculation, Working"/>
          <xsd:enumeration value="PHOTO, Image or Multi-media"/>
          <xsd:enumeration value="PRESENTATION"/>
          <xsd:enumeration value="PUBLICATION material"/>
          <xsd:enumeration value="PURCHASING related"/>
          <xsd:enumeration value="REPORT, or planning related"/>
          <xsd:enumeration value="RULES, Policy, Law, procedure"/>
          <xsd:enumeration value="SERVICE REQUEST related"/>
          <xsd:enumeration value="SPECIFICATION or standard"/>
          <xsd:enumeration value="SUPPLIER PRODUCT Info"/>
          <xsd:enumeration value="TEMPLATE, Checklist or Form"/>
          <xsd:enumeration value="THIRD PARTY reference material"/>
        </xsd:restriction>
      </xsd:simpleType>
    </xsd:element>
    <xsd:element name="Key_x0020_Words" ma:index="37" nillable="true" ma:displayName="Key Words" ma:hidden="true" ma:internalName="Key_x0020_Word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ot yet defined"/>
                  </xsd:restriction>
                </xsd:simpleType>
              </xsd:element>
            </xsd:sequence>
          </xsd:extension>
        </xsd:complexContent>
      </xsd:complexType>
    </xsd:element>
    <xsd:element name="CategoryName" ma:index="38" nillable="true" ma:displayName="Category Name" ma:default="NA" ma:format="RadioButtons" ma:hidden="true" ma:internalName="CategoryName" ma:readOnly="false">
      <xsd:simpleType>
        <xsd:restriction base="dms:Choice">
          <xsd:enumeration value="NA"/>
        </xsd:restriction>
      </xsd:simpleType>
    </xsd:element>
    <xsd:element name="CategoryValue" ma:index="39" nillable="true" ma:displayName="Category Value" ma:format="RadioButtons" ma:hidden="true" ma:internalName="CategoryValue" ma:readOnly="false">
      <xsd:simpleType>
        <xsd:restriction base="dms:Choice">
          <xsd:enumeration value="NA"/>
        </xsd:restriction>
      </xsd:simpleType>
    </xsd:element>
    <xsd:element name="Volume" ma:index="40" nillable="true" ma:displayName="Volume" ma:default="NA" ma:format="RadioButtons" ma:hidden="true" ma:internalName="Volume" ma:readOnly="false">
      <xsd:simpleType>
        <xsd:restriction base="dms:Choice">
          <xsd:enumeration value="N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67D2FF-0CA5-4C2F-87F4-D3285EF43946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e21cbe00-2104-4159-b9b9-bd54555d1bf2"/>
  </ds:schemaRefs>
</ds:datastoreItem>
</file>

<file path=customXml/itemProps2.xml><?xml version="1.0" encoding="utf-8"?>
<ds:datastoreItem xmlns:ds="http://schemas.openxmlformats.org/officeDocument/2006/customXml" ds:itemID="{8299C86F-C359-42CB-9FBD-32047BDF15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B662E3-B850-4EE6-8A91-01E85611A0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1cbe00-2104-4159-b9b9-bd54555d1b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</vt:lpstr>
      <vt:lpstr>Other</vt:lpstr>
      <vt:lpstr>Gifts</vt:lpstr>
      <vt:lpstr>Hospitality!Print_Area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Kirsti</cp:lastModifiedBy>
  <cp:lastPrinted>2010-11-29T23:47:15Z</cp:lastPrinted>
  <dcterms:created xsi:type="dcterms:W3CDTF">2010-10-17T20:59:02Z</dcterms:created>
  <dcterms:modified xsi:type="dcterms:W3CDTF">2012-07-30T00:35:53Z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0x010100AAAAAAAAAAAAAAAAAAAAAAAAAAAAAA02000AA3465F932C9C49B6E8F384D302BEA6</vt:lpwstr>
  </property>
</Properties>
</file>